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25" windowWidth="14355" windowHeight="4575"/>
  </bookViews>
  <sheets>
    <sheet name="งบหน้าแผนการดำเนินงาน" sheetId="8" r:id="rId1"/>
    <sheet name="บัญชีสรุปโครงการและงบประมาณ" sheetId="9" r:id="rId2"/>
    <sheet name="ยุทธศาสตร์ที่ 1" sheetId="1" r:id="rId3"/>
    <sheet name="ยุทธศาสตร์ที่ 2" sheetId="2" r:id="rId4"/>
    <sheet name="ยุทธศาสตร์ที่ 3" sheetId="3" r:id="rId5"/>
    <sheet name="ยุทธศาสตร์ที่ 4" sheetId="4" r:id="rId6"/>
    <sheet name="ยุทธศาสตร์ที่ 5" sheetId="5" r:id="rId7"/>
  </sheets>
  <calcPr calcId="144525"/>
</workbook>
</file>

<file path=xl/calcChain.xml><?xml version="1.0" encoding="utf-8"?>
<calcChain xmlns="http://schemas.openxmlformats.org/spreadsheetml/2006/main">
  <c r="D64" i="9"/>
  <c r="B63"/>
  <c r="B64" s="1"/>
  <c r="E63"/>
  <c r="D63"/>
  <c r="E59"/>
  <c r="D54"/>
  <c r="B54"/>
  <c r="B45"/>
  <c r="D45"/>
  <c r="B33"/>
  <c r="D12"/>
  <c r="D33"/>
  <c r="E29"/>
  <c r="C59" l="1"/>
  <c r="E52"/>
  <c r="E58"/>
  <c r="C31"/>
  <c r="E48"/>
  <c r="E54" s="1"/>
  <c r="E61"/>
  <c r="E50"/>
  <c r="E43"/>
  <c r="E40"/>
  <c r="E45" s="1"/>
  <c r="E41"/>
  <c r="C40"/>
  <c r="E31"/>
  <c r="E8"/>
  <c r="E25"/>
  <c r="E10"/>
  <c r="E27"/>
  <c r="E23"/>
  <c r="E22"/>
  <c r="C22"/>
  <c r="D230" i="5"/>
  <c r="D49" i="1"/>
  <c r="C23" i="9" l="1"/>
  <c r="C10"/>
  <c r="C41"/>
  <c r="C8"/>
  <c r="C27"/>
  <c r="C29"/>
  <c r="C25"/>
  <c r="C33" s="1"/>
  <c r="C43"/>
  <c r="E12"/>
  <c r="C12"/>
  <c r="C61"/>
  <c r="C58"/>
  <c r="C52"/>
  <c r="C50"/>
  <c r="C48"/>
  <c r="E33"/>
  <c r="D229" i="5"/>
  <c r="C63" i="9" l="1"/>
  <c r="C45"/>
  <c r="C54"/>
  <c r="D53" i="5"/>
  <c r="D139" i="4"/>
  <c r="D87"/>
  <c r="D53"/>
  <c r="D283" i="3"/>
  <c r="D228"/>
  <c r="D208"/>
  <c r="D140" i="4" l="1"/>
  <c r="D284" i="3"/>
  <c r="D269" i="2"/>
  <c r="D193"/>
  <c r="D125" l="1"/>
  <c r="D108" l="1"/>
  <c r="D89"/>
  <c r="D42" l="1"/>
  <c r="D270" s="1"/>
  <c r="D48" i="1"/>
  <c r="D33"/>
  <c r="D64" i="5" l="1"/>
  <c r="B12" i="9" l="1"/>
  <c r="D13" i="8"/>
  <c r="E6" s="1"/>
  <c r="B13"/>
  <c r="C6" s="1"/>
  <c r="C7" l="1"/>
  <c r="C9"/>
  <c r="C11"/>
  <c r="C8"/>
  <c r="E8"/>
  <c r="E7"/>
  <c r="E9"/>
  <c r="E11"/>
  <c r="C13" l="1"/>
  <c r="E13"/>
</calcChain>
</file>

<file path=xl/sharedStrings.xml><?xml version="1.0" encoding="utf-8"?>
<sst xmlns="http://schemas.openxmlformats.org/spreadsheetml/2006/main" count="3245" uniqueCount="1131">
  <si>
    <t>เทศบาลตำบลบ้านเป็ด อำเภอเมือง จังหวัดขอนแก่น</t>
  </si>
  <si>
    <t>ลำดับ</t>
  </si>
  <si>
    <t>ที่</t>
  </si>
  <si>
    <t>โครงการ/กิจกรรม</t>
  </si>
  <si>
    <t>รายละเอียดของโครงการ/กิจกรรม</t>
  </si>
  <si>
    <t>งบประมาณ</t>
  </si>
  <si>
    <t>(บาท)</t>
  </si>
  <si>
    <t>สถานที่</t>
  </si>
  <si>
    <t>ดำเนินการ</t>
  </si>
  <si>
    <t>หน่วย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</si>
  <si>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</si>
  <si>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</si>
  <si>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</si>
  <si>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</si>
  <si>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</si>
  <si>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</si>
  <si>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</si>
  <si>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</si>
  <si>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</si>
  <si>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</si>
  <si>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</si>
  <si>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</si>
  <si>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ประชาชน</t>
  </si>
  <si>
    <t>ทต.บ้านเป็ด</t>
  </si>
  <si>
    <t>กองสวัสดิการ</t>
  </si>
  <si>
    <t>สังคม</t>
  </si>
  <si>
    <t>สำนักปลัด</t>
  </si>
  <si>
    <t>1.2  แนวทางการพัฒนา ประชาสัมพันธ์และจัดกิจกรรมส่งเสริมการท่องเที่ยว</t>
  </si>
  <si>
    <t>โครงการส่งเสริมการท่องเที่ยว</t>
  </si>
  <si>
    <t>กองการศึกษา</t>
  </si>
  <si>
    <t xml:space="preserve">2.1  แนวทางการพัฒนา ส่งเสริม สนับสนุน พัฒนาคุณภาพชีวิตประชาชนให้ทั่วถึง ครอบคลุม </t>
  </si>
  <si>
    <t>โครงการป้องกันและควบคุมโรค</t>
  </si>
  <si>
    <t>รวมยุทธศาสตร์ที่ 1.1</t>
  </si>
  <si>
    <t>รวมยุทธศาสตร์ที่ 1.2</t>
  </si>
  <si>
    <t>รวมยุทธศาสตร์ที่ 1</t>
  </si>
  <si>
    <t>บ้านเป็ด</t>
  </si>
  <si>
    <t>รวมยุทธศาสตร์ที่ 2.1</t>
  </si>
  <si>
    <t>2.2 แนวทางการพัฒนา  ส่งเสริม สนับสนุนให้การช่วยเหลือสงเคราะห์ผู้สูงอายุ ผู้พิการ ผู้ป่วยเอดส์ ผู้ยากไร้ และผู้ด้อยโอกาสทางสังคม</t>
  </si>
  <si>
    <t>อำเภอเมืองขอนแก่น</t>
  </si>
  <si>
    <t>เทศบาลตำบลบ้านเป็ด</t>
  </si>
  <si>
    <t>ตำบลบ้านเป็ด</t>
  </si>
  <si>
    <t>รวมยุทธศาสตร์ที่ 2.2</t>
  </si>
  <si>
    <t>2.3 แนวทางการพัฒนา ส่งเสริม สนับสนุนการแก้ไขปัญหายาเสพติด ประชาชนกลุ่มเสี่ยงได้รับการดูแล</t>
  </si>
  <si>
    <t>รวมยุทธศาสตร์ที่ 2.3</t>
  </si>
  <si>
    <t>โครงการท้องถิ่นไทย รวมใจภักดิ์</t>
  </si>
  <si>
    <t>รักษ์พื้นที่สีเขียว</t>
  </si>
  <si>
    <t>2.5  แนวทางการพัฒนา การเสริมสร้างความเข้มแข็งและพัฒนากระบวนการมีส่วนร่วมภาคประชาชน</t>
  </si>
  <si>
    <t>23 หมู่บ้าน</t>
  </si>
  <si>
    <t>รวมยุทธศาสตร์ที่ 2.5</t>
  </si>
  <si>
    <t>รวมยุทธศาตร์ที่ 2.6</t>
  </si>
  <si>
    <t>รวมยุทธศาตร์ที่ 2</t>
  </si>
  <si>
    <t>บึงหนองโคตร</t>
  </si>
  <si>
    <t>กองช่าง</t>
  </si>
  <si>
    <t>3.1  แนวทางการพัฒนา ก่อสร้าง ปรับปรุง ซ่อมแซม บำรุงรักษาถนน และท่อระบายน้ำ</t>
  </si>
  <si>
    <t>โครงการก่อสร้างวางท่อระบายน้ำ</t>
  </si>
  <si>
    <t>3.2  แนวทางการพัฒนา จัดวางระบบสาธารณูปโภคและสาธารณูปการให้ครอบคลุม ทั่วถึงและเพียงพอ</t>
  </si>
  <si>
    <t>อุดหนุนไฟฟ้าส่วนภูมิภาค</t>
  </si>
  <si>
    <t>จังหวัดขอนแก่น</t>
  </si>
  <si>
    <t>รวมยุทธศาสตร์ที่ 3.2</t>
  </si>
  <si>
    <t>รวมยุทธศาสตร์ที่ 3.3</t>
  </si>
  <si>
    <t>รวมยุทธศาสตร์ที่ 3</t>
  </si>
  <si>
    <t>4.1 แนวทางการพัฒนา ส่งเสริม พัฒนาและสนับสนุนการจัดการศึกษาที่มีคุณภาพในทุกระดับ ทั้งในและนอกระบบ</t>
  </si>
  <si>
    <t>โครงการสนับสนุนนักเรียน เรียนดี</t>
  </si>
  <si>
    <t>มารยาทดีและด้อยโอกาส เรียนต่อ</t>
  </si>
  <si>
    <t>ระดับปริญญาตรี</t>
  </si>
  <si>
    <t>เพื่อให้การช่วยเหลือ ส่งเสริม สนับสนุน</t>
  </si>
  <si>
    <t>โครงการส่งเสริมอนามัยนักเรียน</t>
  </si>
  <si>
    <t>รวมยุทธศาสตร์ที่ 4.1</t>
  </si>
  <si>
    <t>4.2 แนวทางการพัฒนา ส่งเสริม สนับสนุนกิจกรรมด้านศิลปวัฒนธรรม จารีตประเพณีและภูมิปัญญาท้องถิ่น</t>
  </si>
  <si>
    <t>โครงการงานประเพณีลอยกระทง</t>
  </si>
  <si>
    <t>โครงการงานประเพณีสงกรานต์</t>
  </si>
  <si>
    <t xml:space="preserve"> - เพื่อส่งเสริมและอนุรักษ์ประเพณี</t>
  </si>
  <si>
    <t>โครงการงานประเพณีถวาย</t>
  </si>
  <si>
    <t>เทียนพรรษา</t>
  </si>
  <si>
    <t>โครงการจัดกิจกรรมเนื่องในวัน</t>
  </si>
  <si>
    <t>สำคัญทางศาสนา</t>
  </si>
  <si>
    <t>รวมยุทธศาสตร์ที่ 4.2</t>
  </si>
  <si>
    <t>4.3 แนวทางการพัฒนา ส่งเสริม สนับสนุน การกีฬา นันทนาการ กิจกรรมเด็ก เยาวชนและประชาชน</t>
  </si>
  <si>
    <t>โครงการส่งเสริมกิจกรรมศูนย์</t>
  </si>
  <si>
    <t>เยาวชนเทศบาลตำบลบ้านเป็ด</t>
  </si>
  <si>
    <t>โครงการแข่งขันกีฬาบ้านเป็ด</t>
  </si>
  <si>
    <t xml:space="preserve"> - เพื่อส่งเสริมให้เด็ก เยาวชน</t>
  </si>
  <si>
    <t>มินิมาราธอน</t>
  </si>
  <si>
    <t>และประชาชนได้ออกกำลังกาย</t>
  </si>
  <si>
    <t>โครงการจัดงานวันเด็กแห่งชาติ</t>
  </si>
  <si>
    <t>โครงการแข่งขันกีฬาชุมชน</t>
  </si>
  <si>
    <t>สัมพันธ์เทศบาลตำบลบ้านเป็ด</t>
  </si>
  <si>
    <t>โครงการแข่งขันกีฬาอปท.สัมพันธ์</t>
  </si>
  <si>
    <t>โครงการจัดหาอุปกรณ์กีฬา</t>
  </si>
  <si>
    <t>เพื่อสนับสนุนอุปกรณ์กีฬาให้แก่</t>
  </si>
  <si>
    <t>หมู่บ้าน ชุมชน และผู้ที่สนใจ</t>
  </si>
  <si>
    <t>รวมยุทธศาสตร์ที่ 4.3</t>
  </si>
  <si>
    <t>รวมยุทธศาสตร์ที่ 4</t>
  </si>
  <si>
    <t>โครงการจัดทำแผนพัฒนาบุคลากร</t>
  </si>
  <si>
    <t>เพื่อพัฒนาความรู้ ความสามารถของ</t>
  </si>
  <si>
    <t>รวมยุทธศาสตร์ที่ 5.1</t>
  </si>
  <si>
    <t>5.2 แนวทางการพัฒนาปรับปรุงระบบการให้บริการประชาชน เปิดโอกาสและช่องทางการให้ประชาชนได้รับรู้ข้อมูลข่าวสาร</t>
  </si>
  <si>
    <t>กองคลัง</t>
  </si>
  <si>
    <t>รวมยุทธศาสตร์ที่ 5.2</t>
  </si>
  <si>
    <t>5.3 แนวทางการพัฒนาและจัดหาเครื่องมือ เครื่องใช้ให้เหมาะสมเพียงพอ สำหรับการปฏิบัติงาน</t>
  </si>
  <si>
    <t>จัดซื้อครุภัณฑ์ยานพาหนะและขนส่ง</t>
  </si>
  <si>
    <t>ตู้เก็บเอกสารชนิดกระจกบานเลื่อน</t>
  </si>
  <si>
    <t>โต๊ะคอมพิวเตอร์พร้อมเก้าอี้</t>
  </si>
  <si>
    <t>ตู้เก็บเอกสารชนิด 2 บานเปิด</t>
  </si>
  <si>
    <t>กองวิชาการ</t>
  </si>
  <si>
    <t>และแผนงาน</t>
  </si>
  <si>
    <t>กำลังส่ง 25 วัตต์</t>
  </si>
  <si>
    <t>เครื่องบันทึกเสียง</t>
  </si>
  <si>
    <t>เครื่องสำรองไฟ</t>
  </si>
  <si>
    <t>เครื่องตัดหญ้าแบบข้อแข็ง</t>
  </si>
  <si>
    <t>เครื่องตัดหญ้าแบบข้ออ่อน</t>
  </si>
  <si>
    <t xml:space="preserve">จัดซื้อครุภัณฑ์อื่น ๆ </t>
  </si>
  <si>
    <t>ครุภัณฑ์การเกษตร</t>
  </si>
  <si>
    <t>เครื่องพ่นหมอกควัน</t>
  </si>
  <si>
    <t xml:space="preserve">รวมยุทธศาสตร์ที่ 5.3 </t>
  </si>
  <si>
    <t>รวมยุทธศาสตร์ที่ 5</t>
  </si>
  <si>
    <t>พร้อมติดตั้ง</t>
  </si>
  <si>
    <t xml:space="preserve">เทศบาลตำบลบ้านเป็ด อำเภอเมืองขอนแก่น  จังหวัดขอนแก่น  </t>
  </si>
  <si>
    <t>ยุทธศาสตร์/แนวทาง</t>
  </si>
  <si>
    <t>จำนวนโครงการ</t>
  </si>
  <si>
    <t>คิดเป็นร้อยละ</t>
  </si>
  <si>
    <t>จำนวนงบประมาณ</t>
  </si>
  <si>
    <t>ที่ดำเนินการ</t>
  </si>
  <si>
    <t>ของโครงการทั้งหมด</t>
  </si>
  <si>
    <t>รวม</t>
  </si>
  <si>
    <t>ร้อยละของ</t>
  </si>
  <si>
    <t>บัญชีสรุปโครงการและงบประมาณ</t>
  </si>
  <si>
    <t>เทศบาลตำบลบ้านเป็ด อำเภอเมืองขอนแก่น จังหวัดขอนแก่น</t>
  </si>
  <si>
    <t>ยุทธศาสตร์/แนวทางการพัฒนา</t>
  </si>
  <si>
    <t>คิดเป็นร้อยละของ</t>
  </si>
  <si>
    <t>หน่วยดำเนินการ</t>
  </si>
  <si>
    <t>โครงการทั้งหมด</t>
  </si>
  <si>
    <t>งบประมาณทั้งหมด</t>
  </si>
  <si>
    <t>และประชาชน</t>
  </si>
  <si>
    <t xml:space="preserve"> </t>
  </si>
  <si>
    <t xml:space="preserve"> -</t>
  </si>
  <si>
    <t>ทรัพยากรธรรมชาติและสิ่งแวดล้อม</t>
  </si>
  <si>
    <t>กองสาธารณสุขฯ</t>
  </si>
  <si>
    <t>รวมทั้งสิ้น</t>
  </si>
  <si>
    <t>จำนวน</t>
  </si>
  <si>
    <t>1. ยุทธศาสตร์ด้านการพัฒนาเศรษฐกิจ  การค้าและการท่องเที่ยว</t>
  </si>
  <si>
    <t>เขตเทศบาล</t>
  </si>
  <si>
    <t>เพื่อส่งเสริมการท่องเที่ยวของทะเลสาบ</t>
  </si>
  <si>
    <t>2. ยุทธศาสตร์ด้านการพัฒนาคนและสังคมที่มีคุณภาพ</t>
  </si>
  <si>
    <t>เพื่อสนับสนุนงบประมาณในการป้องกันและ</t>
  </si>
  <si>
    <t>ในเขตเทศบาล</t>
  </si>
  <si>
    <t>3. ยุทธศาสตร์การพัฒนาเมืองและชุมชนน่าอยู่</t>
  </si>
  <si>
    <t>เพื่อสนับสนุนงบประมาณในการขยายเขต</t>
  </si>
  <si>
    <t>ไฟฟ้าแสงสว่างสาธารณะโดยการสำรวจ</t>
  </si>
  <si>
    <t>ออกแบบประมาณการจากการไฟฟ้า</t>
  </si>
  <si>
    <t>ส่วนภูมิภาค</t>
  </si>
  <si>
    <t>4. ยุทธศาสตร์การพัฒนาด้านการศึกษา กีฬา นันทนาการ ศาสนา ศิลปวัฒนธรรม จารีตประเพณีและภูมิปัญญาท้องถิ่น</t>
  </si>
  <si>
    <t>โครงการอุดหนุนค่าอาหารกลางวัน</t>
  </si>
  <si>
    <t>5. ด้านการพัฒนาระบบบริหารจัดการที่ดีตามหลักธรรมาภิบาล</t>
  </si>
  <si>
    <t>5.1 แนวทางการส่งเสริม และพัฒนาทักษะความรู้ ความสามารถในการทำงานของบุคลากร</t>
  </si>
  <si>
    <t>เทศบาลตำบล</t>
  </si>
  <si>
    <t>ขอนแก่น</t>
  </si>
  <si>
    <t>เพื่อเป็นการให้ข้อมูลข่าวสารเกี่ยวกับการ</t>
  </si>
  <si>
    <t>ชุดโสตทัศนูปกรณ์</t>
  </si>
  <si>
    <t>พ.ศ. 2559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</si>
  <si>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</si>
  <si>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เพื่อส่งเสริมและพัฒนาการประกอบอาชีพ</t>
  </si>
  <si>
    <t>โครงการจ้างนักเรียน/นักศึกษาทำงาน</t>
  </si>
  <si>
    <t>สังคม การป้องกันและแก้ไขปัญหายาเสพติด</t>
  </si>
  <si>
    <t>กระทรวงมหาดไทย</t>
  </si>
  <si>
    <t>2. เพื่อสร้างรายได้และเป็นการบรรเทาปัญหา</t>
  </si>
  <si>
    <t>ความเดือดร้อนของผู้ปกครอง</t>
  </si>
  <si>
    <t>3. เพื่อสนับสนุนให้เยาวชนได้ใช้เวลาว่างให้</t>
  </si>
  <si>
    <t>เกิดประโยชน์ อันเป็นการป้องกันการยุ่งเกี่ยว</t>
  </si>
  <si>
    <t>กับยาเสพติด</t>
  </si>
  <si>
    <t>4. เพื่อให้นักเรียน นักศึกษาได้รับประสบ</t>
  </si>
  <si>
    <t>การณ์จากการทำงานเพื่อไปประกอบอาชีพ</t>
  </si>
  <si>
    <t>ในอนาคต</t>
  </si>
  <si>
    <t>โครงการพัฒนา และส่งเสริมอาชีพของ</t>
  </si>
  <si>
    <t>ประชาชนในเขตเทศบาลตำบลบ้านเป็ด</t>
  </si>
  <si>
    <t>เพื่อเป็นการส่งเสริมและพัฒนาอาชีพให้กับ</t>
  </si>
  <si>
    <t xml:space="preserve">  </t>
  </si>
  <si>
    <t>โครงการแข่งขันกีฬาความเร็วทางน้ำ</t>
  </si>
  <si>
    <t>ในเขต</t>
  </si>
  <si>
    <t>โครงการพัฒนาศักยภาพแกนนำ</t>
  </si>
  <si>
    <t>สุขภาพและส่งเสริมสุขภาพในชุมชน</t>
  </si>
  <si>
    <t>ป้องกันโรค</t>
  </si>
  <si>
    <t>ตำบลบ้าน</t>
  </si>
  <si>
    <t>เป็ด</t>
  </si>
  <si>
    <t>โครงการอาหารปลอดภัย</t>
  </si>
  <si>
    <t>เทศบาล</t>
  </si>
  <si>
    <t>โครงการตรวจคัดกรองสุขภาพและ</t>
  </si>
  <si>
    <t>รักษาพยาบาลเชิงรุก</t>
  </si>
  <si>
    <t>สนับสนุนการสร้างสุขภาพประชาชนโดยมี</t>
  </si>
  <si>
    <t>ส่วนร่วมระหว่างกระทรวงสาธารณสุข</t>
  </si>
  <si>
    <t>และ อปท.</t>
  </si>
  <si>
    <t>บ้านเป็ดเป็นตำบลแห่งความสุข</t>
  </si>
  <si>
    <t>แบบและเป็นแบบอย่างให้ผู้อื่นได้</t>
  </si>
  <si>
    <t>เอดส์ให้สามารถอยู่เป็นปกติในสังคมได้</t>
  </si>
  <si>
    <t>โครงการเสริมสร้างความรู้ความเข้าใจ</t>
  </si>
  <si>
    <t>ในสิทธิขั้นพื้นฐาน เพื่อสร้างความเข้ม</t>
  </si>
  <si>
    <t>แข็งของคนพิการในชุมชน</t>
  </si>
  <si>
    <t>เพื่อสร้างความเข้มแข็งให้กับกลุ่มคนพิการ</t>
  </si>
  <si>
    <t>และรวมกลุ่มกันเป็นเครือข่าย</t>
  </si>
  <si>
    <t>อุดหนุนโครงการสนับสนุนภารกิจ</t>
  </si>
  <si>
    <t>ของเหล่ากาชาดจังหวัดขอนแก่น</t>
  </si>
  <si>
    <t>เพื่อสนับสนุนกิจกรรมของเหล่ากาชาด</t>
  </si>
  <si>
    <t>โครงการเวทีแลกเปลี่ยนความรู้และ</t>
  </si>
  <si>
    <t>พัฒนาศักยภาพความเป็นอยู่ผู้สูงอายุ</t>
  </si>
  <si>
    <t>คนพิการหรือทุพพลภาพและผู้ด้อย</t>
  </si>
  <si>
    <t>โอกาส</t>
  </si>
  <si>
    <t>อุดหนุนศูนย์อำนวยการป้องกันและ</t>
  </si>
  <si>
    <t>ปราบปรามยาเสพติดจังหวัดขอนแก่น</t>
  </si>
  <si>
    <t>(ศอ.ปส.จ.ขก.) ตามโครงการป้องกัน</t>
  </si>
  <si>
    <t>และแก้ไขปัญหายาเสพติดจังหวัด</t>
  </si>
  <si>
    <t>ตามโครงการป้องกันและแก้ไขปัญหา</t>
  </si>
  <si>
    <t>ยาเสพติดอำเภอเมืองขอนแก่น</t>
  </si>
  <si>
    <t>เพื่อป้องกันปัญหายาเสพติดในสถานศึกษา</t>
  </si>
  <si>
    <t>โครงการอบรมค่ายเยาวชน</t>
  </si>
  <si>
    <t>2.4 แนวทางการพัฒนา ส่งเสริม สนับสนุน การปรับปรุงภูมิทัศน์ให้สวยงาม และฟื้นฟูทรัพยากรธรรมชาติและสิ่งแวดล้อม</t>
  </si>
  <si>
    <t>โครงการบ้านเป็ดเมืองน่าอยู่</t>
  </si>
  <si>
    <t>ความสะอาดและสิ่งแวดล้อม</t>
  </si>
  <si>
    <t>2. สร้างแกนนำชุมชนในการจัดการปัญหา</t>
  </si>
  <si>
    <t>ขยะและสิ่งแวดล้อม</t>
  </si>
  <si>
    <t>โครงการบึงสวยน้ำใส</t>
  </si>
  <si>
    <t>เพื่อจัดตั้งเครือข่ายเฝ้าระวัง ลำห้วยหนองน้ำ</t>
  </si>
  <si>
    <t>รวมยุทธศาสตร์ที่ 2.4</t>
  </si>
  <si>
    <t>สาธารณภัย</t>
  </si>
  <si>
    <t>ในชุมชน</t>
  </si>
  <si>
    <t>หมู่บ้าน</t>
  </si>
  <si>
    <t>รวมยุทธศาสตร์ที่ 3.1</t>
  </si>
  <si>
    <t>ป้องกันและบรรเทาสาธารณภัย</t>
  </si>
  <si>
    <t>ศูนย์พัฒนาเด็กเล็กบ้านเป็ด</t>
  </si>
  <si>
    <t>โครงการค่าใช้จ่ายในการปรับปรุง/</t>
  </si>
  <si>
    <t>ซ่อมแซมอาคารเรียนและอาคาร</t>
  </si>
  <si>
    <t>ประกอบ</t>
  </si>
  <si>
    <t>ราชการ</t>
  </si>
  <si>
    <t>โรงเรียน</t>
  </si>
  <si>
    <t>สถานศึกษา</t>
  </si>
  <si>
    <t>เพื่อสนับสนุนค่าใช้จ่ายในการบริหาร</t>
  </si>
  <si>
    <t>ชาวบ้าน</t>
  </si>
  <si>
    <t>โครงการฝึกทักษะพื้นฐานการเล่น</t>
  </si>
  <si>
    <t>กีฬาสากล</t>
  </si>
  <si>
    <t>โครงการรณรงค์ประชาสัมพันธ์</t>
  </si>
  <si>
    <t>การจัดเก็บภาษีอากรและค่าธรรมเนียม</t>
  </si>
  <si>
    <t>จัดเก็บภาษีอากรและค่าธรรมเนียมแก่</t>
  </si>
  <si>
    <t>ครุภัณฑ์เครื่องดับเพลิง</t>
  </si>
  <si>
    <t>บรรเทาสาธารณภัย</t>
  </si>
  <si>
    <t>ชั้นกลางเป็นแบบลมผ่านได้</t>
  </si>
  <si>
    <t>ครุภัณฑ์สำนักงาน</t>
  </si>
  <si>
    <t>ปฏิบัติงาน</t>
  </si>
  <si>
    <t>ครุภัณฑ์ไฟฟ้าและวิทยุ</t>
  </si>
  <si>
    <t>ครุภัณฑ์คอมพิวเตอร์</t>
  </si>
  <si>
    <t>กล้องถ่ายภาพนิ่งระบบดิจิตอล</t>
  </si>
  <si>
    <t>จัดซื้อครุภัณฑ์งานบ้านงานครัว</t>
  </si>
  <si>
    <t>จัดซื้อครุภัณฑ์สำรวจ</t>
  </si>
  <si>
    <t>แผนการดำเนินงาน ประจำปีงบประมาณ พ.ศ. 2560</t>
  </si>
  <si>
    <t>พ.ศ. 2560</t>
  </si>
  <si>
    <t>พอเพียง</t>
  </si>
  <si>
    <t>ทางการเกษตร ส่งเสริมคุณภาพชีวิตของ</t>
  </si>
  <si>
    <t>1.1 แนวทางการพัฒนา ส่งเสริม สนับสนุน ทางการเกษตร อบรมให้ความรู้ด้านการประกอบอาชีพและเพิ่มรายได้ให้กับประชาชน</t>
  </si>
  <si>
    <t>1.เพื่อให้เป็นไปตามนโยบายการตัดระเบียบ</t>
  </si>
  <si>
    <t>2. เพื่อส่งเสริมสุขภาพประชาชนในชุมชนให้</t>
  </si>
  <si>
    <t>มีสุขภาพดี</t>
  </si>
  <si>
    <t>86 ชุมชน</t>
  </si>
  <si>
    <t>โครงการเงินสมทบกองทุนระบบหลัก</t>
  </si>
  <si>
    <t>ประกันสุขภาพในระดับท้องถิ่นหรือ</t>
  </si>
  <si>
    <t>พื้นที่ (สปสช.)</t>
  </si>
  <si>
    <t>โครงการพัฒนาศักยภาพของแกนนำ</t>
  </si>
  <si>
    <t>ด้านสาธารณสุข</t>
  </si>
  <si>
    <t>เพื่อพัฒนาและเพิ่มศักยภาพแกนนำด้าน</t>
  </si>
  <si>
    <t>สาธารณสุขให้มีความรู้ความเชี่ยวชาญใน</t>
  </si>
  <si>
    <t>การดูแลสุขภาพของประชาชน</t>
  </si>
  <si>
    <t>เยาวชนต้านภัยเอดส์และการรณรงค์</t>
  </si>
  <si>
    <t>ป้องกันโรคเอดส์ในชุมชน</t>
  </si>
  <si>
    <t>โครงการส่งเสริมสุขภาพผู้สูงอายุ</t>
  </si>
  <si>
    <t>1.เพื่อสร้างเสริมศักยภาพให้ผู้สูงอายุทำให้</t>
  </si>
  <si>
    <t>มีสุขภาพกายจิตดีสมวัยร่วมสร้างตำบล</t>
  </si>
  <si>
    <t>2. เพื่อส่งเสริมให้ผู้สูงอายุที่สามารภเป็นต้น</t>
  </si>
  <si>
    <t>โครงการสนับสนุนเงินสงเคราะห์</t>
  </si>
  <si>
    <t>ผู้ป่วยเอดส์</t>
  </si>
  <si>
    <t>เพื่อให้การสนับสนุน ช่วยเหลือผู้ป่วยโรค</t>
  </si>
  <si>
    <t>โครงการส่งเสริมศักยภาพและจัด</t>
  </si>
  <si>
    <t>สวัสดิการสังคมแก่ผู้สูงอายุในเขต</t>
  </si>
  <si>
    <t>เพื่อส่งเสริมศักยภาพและจัดสวัสดิการ</t>
  </si>
  <si>
    <t>แก่ผู้สูงอายุในเขตตำบลบ้านเป็ด</t>
  </si>
  <si>
    <t>เหล่ากาชาด</t>
  </si>
  <si>
    <t>ผู้สูงอายุ คนพิการ และผู้ด้อยโอกาสมีโอกาส</t>
  </si>
  <si>
    <t>ทำกิจกรรมร่วมกัน</t>
  </si>
  <si>
    <t xml:space="preserve">ส่งเสริมความมีคุณค่าให้กับผู้สูงอายุคนพิการ </t>
  </si>
  <si>
    <t>และผู้ด้อยโอกาส</t>
  </si>
  <si>
    <t>โครงการเบี้ยยังชีพคนชรา</t>
  </si>
  <si>
    <t>คุณภาพชีวิตผู้สูงอายุ</t>
  </si>
  <si>
    <t>เพื่อสงเคราะห์เบี้ยยังชีพและยกระดับ</t>
  </si>
  <si>
    <t>เพื่อสร้างหลักประกันรายได้ให้แก่ผู้สูงอายุ</t>
  </si>
  <si>
    <t>โครงการเบี้ยยังชีพคนพิการ</t>
  </si>
  <si>
    <t>เพื่อดำเนินการสนับสนุนและสงเคราะห์</t>
  </si>
  <si>
    <t>เบี้ยความพิการให้แก่คนพิการในเขตเทศบาล</t>
  </si>
  <si>
    <t>แก้ไขปัญหายาเสพติดจังหวัดขอนแก่น</t>
  </si>
  <si>
    <t>ศูนย์อำนวย</t>
  </si>
  <si>
    <t>การป้องกัน</t>
  </si>
  <si>
    <t>และปราบปราม</t>
  </si>
  <si>
    <t>ยาเสพติด</t>
  </si>
  <si>
    <t>อุดหนุนศูนย์ปฏิบัติการป้องกัน</t>
  </si>
  <si>
    <t>และปรามปราบยาเสพติดอำเภอ</t>
  </si>
  <si>
    <t>เมืองขอนแก่น (ศป.ปส.อ.เมืองขอนแก่น)</t>
  </si>
  <si>
    <t>แก้ไขปัญหายาเสพติดให้กับศูนย์ปฏิบัติ</t>
  </si>
  <si>
    <t>การป้องกันและปราบปรามยาเสพติด</t>
  </si>
  <si>
    <t>อ.เมืองขอนแก่น</t>
  </si>
  <si>
    <t>ยาเสพติดอำเภอ</t>
  </si>
  <si>
    <t>เมืองขอนแก่น</t>
  </si>
  <si>
    <t>ในเขตตำบลบ้านเป็ด</t>
  </si>
  <si>
    <t>เพื่อป้องกันปัญหายาเสพติดภายในเขตเทศบาล</t>
  </si>
  <si>
    <t>ใน ทต.บ้านเป็ด</t>
  </si>
  <si>
    <t>1.รณรงค์สร้างจิตสำนึกในการดูแลรักษา</t>
  </si>
  <si>
    <t>สาธารณะในตำบลและกำจัดวัชพืชเพื่อ</t>
  </si>
  <si>
    <t>คลองสวยน้ำใส</t>
  </si>
  <si>
    <t>ภายในเขต</t>
  </si>
  <si>
    <t>โครงการจัดงานวันเทศบาล</t>
  </si>
  <si>
    <t>โครงการปกป้องสถานบันสำคัญของชาติ</t>
  </si>
  <si>
    <t>เพื่อให้เกิดความรักสมัครสมานสามัคคี</t>
  </si>
  <si>
    <t>ในความเป็นชนชาติไทยที่มีสถาบันพระ</t>
  </si>
  <si>
    <t>มหากษัตริย์เป็นศูนย์รวมใจยึดเหนี่ยวจิตใจ</t>
  </si>
  <si>
    <t>และคงอยู่คู่ชาติไทยตลอดไป</t>
  </si>
  <si>
    <t xml:space="preserve">โครงการจัดงานรัฐพิธีต่าง ๆ </t>
  </si>
  <si>
    <t>เพื่อดำเนินการจัดกิจกรรมงานรัฐพิธีต่าง ๆ</t>
  </si>
  <si>
    <t>เพื่อให้ประชาชนมีส่วนร่วมในกิจกรรม</t>
  </si>
  <si>
    <t>"คืนความสุขให้กับคนในชุมชน ปรองดองเป็น</t>
  </si>
  <si>
    <t>หนึ่งเดียว"</t>
  </si>
  <si>
    <t>โครงการเสริมสร้างครอบครัวอบอุ่น</t>
  </si>
  <si>
    <t>เข้มแข็ง</t>
  </si>
  <si>
    <t>เพื่อส่งเสริมการมีส่วนรับผิดชอบต่อสังคม</t>
  </si>
  <si>
    <t>แก้ไขปัญหา</t>
  </si>
  <si>
    <t>โครงการสร้างความเข้มแข็งให้กับชุมชน</t>
  </si>
  <si>
    <t>1. ส่งเสริมพัฒนาให้ชุมชนต่าง ๆ มีกิจกรรม</t>
  </si>
  <si>
    <t>ร่วมกัน</t>
  </si>
  <si>
    <t>2. สร้างระบบเครือข่ายชุมชนให้เข้มแข็ง</t>
  </si>
  <si>
    <t>โครงการจัดประชุมเชิงปฏิบัติการ</t>
  </si>
  <si>
    <t>เพื่อจัดทำแผนชุมชน</t>
  </si>
  <si>
    <t>เพื่อเปิดโอกาสให้องค์กรชุมชนได้มีบทบาท</t>
  </si>
  <si>
    <t>และมีส่วนร่วมในการพัฒนาชุมชนตนเอง</t>
  </si>
  <si>
    <t>โครงการฝึกอบรมและทัศนศึกษา</t>
  </si>
  <si>
    <t>ผู้นำหมู่บ้านและบุคคลในชุมชน</t>
  </si>
  <si>
    <t>ดูงานของคณะกรรมการชุมชน/</t>
  </si>
  <si>
    <t xml:space="preserve">เพื่อเสริมสร้างความรู้และประสบการณ์ </t>
  </si>
  <si>
    <t>การแลกเปลี่ยนวัฒนธรรมและการเสริมสร้าง</t>
  </si>
  <si>
    <t>ความรัก ความสามัคคีในหมู่คณะ</t>
  </si>
  <si>
    <t>ดูงานเพื่อพัฒนาศักยภาพบทบาท</t>
  </si>
  <si>
    <t>ของกลุ่มสตรี เทศบาลตำบลบ้านเป็ด</t>
  </si>
  <si>
    <t>เพื่อส่งเสริมภาวะผู้นำแก่สตรีในชุมชน</t>
  </si>
  <si>
    <t xml:space="preserve">และพัฒนาสตรีในด้านต่าง ๆ </t>
  </si>
  <si>
    <t>เพื่อเสริมสร้างความเข้มแข็งของบทบาท</t>
  </si>
  <si>
    <t>สตรี การยุติความรุนแรงในครอบครัว</t>
  </si>
  <si>
    <t>เพื่อศึกษาหาความรู้และประสบการณ์</t>
  </si>
  <si>
    <t>จากท้องถิ่นอื่นและนำมาปรับปรุงพัฒนา</t>
  </si>
  <si>
    <t>การดำเนินงานของกลุ่มสตรีในด้านต่างๆ</t>
  </si>
  <si>
    <t>โครงการติดตามและประเมินผลแผน</t>
  </si>
  <si>
    <t>พัฒนาเทศบาล และสำรวจความคิด</t>
  </si>
  <si>
    <t>เห็นของประชาชนต่อการบริหารงาน</t>
  </si>
  <si>
    <t>1 เพื่อบ่งบอกถึงศักยภาพการบริหารงาน</t>
  </si>
  <si>
    <t>2 เพื่อใช้เป็นข้อมูลในการวางแผนในการพัฒนา</t>
  </si>
  <si>
    <t>ตำบลครั้งต่อไป</t>
  </si>
  <si>
    <t>3. เพื่อให้ประชาชนมีส่วนร่วมในการคิดร่วม</t>
  </si>
  <si>
    <t>พัฒนาตำบล</t>
  </si>
  <si>
    <t>โครงการจัดทำแผนพัฒนาของเทศบาล</t>
  </si>
  <si>
    <t>สะท้อนปัญหาและความต้องการของประชาชน</t>
  </si>
  <si>
    <t xml:space="preserve">ได้ดีที่สุด </t>
  </si>
  <si>
    <t>เพื่อให้มีแผนพัฒนามีความเหมาะสมถูกต้อง</t>
  </si>
  <si>
    <t>อุดหนุนคณะกรรมการชุมชนเพื่อทำ</t>
  </si>
  <si>
    <t>กิจกรรมพัฒนาชุมชนในเขตเทศบาล</t>
  </si>
  <si>
    <t>เพื่อสนับสนุนและส่งเสริมการพัฒนาชุมชน</t>
  </si>
  <si>
    <t>ส่งเสริมการมีส่วนร่วมในชุมชน ยกระดับ</t>
  </si>
  <si>
    <t>คุณภาพชีวิตของประชาชนในเขตเทศบาล</t>
  </si>
  <si>
    <t>อุดหนุนคณะกรรมการชุมชนเพื่อจัด</t>
  </si>
  <si>
    <t>กิจกรรมเทิดพระเกียรติในชุมชนเนื่อง</t>
  </si>
  <si>
    <t>ในวันเฉลิมพระชนมพรรษาองค์สมเด็จ</t>
  </si>
  <si>
    <t>พระเจ้าอยู่หัว และสมเด็จพระบรม</t>
  </si>
  <si>
    <t>ราชินีนาถ</t>
  </si>
  <si>
    <t>เพื่อสนับสนุนการจัดกิจกรรมการเทิด</t>
  </si>
  <si>
    <t>พระเกียรติ และการแสดงออกถึงความ</t>
  </si>
  <si>
    <t>จงรักภักดี และถวายเป็นพระราชกุศล</t>
  </si>
  <si>
    <t>แต่องค์สมเด็จพระเจ้าอยู่หัวและสมเด็จ</t>
  </si>
  <si>
    <t>พระบรมราชินีนาถ</t>
  </si>
  <si>
    <t>2.6  แนวทางการพัฒนา การป้องกันและบรรเทาสาธารณภัยและรักษาความปลอดภัยในชีวิตและทรัพย์สิน</t>
  </si>
  <si>
    <t>โครงการป้องกันและรักษาความ</t>
  </si>
  <si>
    <t>ปลอดภัยในชีวิตและทรัพย์สินของ</t>
  </si>
  <si>
    <t>ประชาชนของทางราชการ</t>
  </si>
  <si>
    <t>ในชีวิตและทรัพย์สินของประชาชนของทาง</t>
  </si>
  <si>
    <t>ปฏิบัติหน้าที่ของงานป้องกันและบรรเทา</t>
  </si>
  <si>
    <t>สาธารณภัยซึ้งมีอัตรากำลังจำกัดและไม่พอเพียง</t>
  </si>
  <si>
    <t>โครงการครบรอบวันสถาปนาอาสา</t>
  </si>
  <si>
    <t>สมัครป้องกันภัยฝ่ายพลเรือน</t>
  </si>
  <si>
    <t xml:space="preserve">ด้วยกัน </t>
  </si>
  <si>
    <t>โครงการป้องกันและลดอุบัติเหตุทางถนน</t>
  </si>
  <si>
    <t xml:space="preserve"> - ช่วงเทศกาลปีใหม่</t>
  </si>
  <si>
    <t xml:space="preserve"> - ช่วงเทศกาลสงกรานต์</t>
  </si>
  <si>
    <t>เพื่อลดอุบัติเหตุในช่วงเทศกาลปีใหม่</t>
  </si>
  <si>
    <t>เทศกาลสงกรานต์</t>
  </si>
  <si>
    <t>เพื่อให้ประชาชนมีความรู้ความเข้าใจเกี่ยว</t>
  </si>
  <si>
    <t>กับการใช้รถใช้ถนนตามกฎจราจร</t>
  </si>
  <si>
    <t>เพื่อให้บริการกับผู้เดินทาง เช่น เส้นทางการเดิน</t>
  </si>
  <si>
    <t>บริการน้ำดื่มจุดพักผ่อน</t>
  </si>
  <si>
    <t>1.เพื่อเป็นค่าใช้จ่ายในการช่วยเหลือผู้</t>
  </si>
  <si>
    <t>ประสบสาธารณภัยต่างๆ</t>
  </si>
  <si>
    <t>2.เพื่อจัดซื้อวัสดุอุปกรณ์ในการช่วยเหลือ</t>
  </si>
  <si>
    <t>และบรรเทาผู้ประสบสาธารณภัย</t>
  </si>
  <si>
    <t>โครงการฝึกอบรมการรักษาความสงบ</t>
  </si>
  <si>
    <t>เรียบร้อยและการจราจร</t>
  </si>
  <si>
    <t>ให้มีความพร้อมในการรักษาความสงบเรียบ</t>
  </si>
  <si>
    <t>ร้อยและด้านการจราจร บรรเทาความเดือด</t>
  </si>
  <si>
    <t>ร้อนเบื่องต้นในท้องถิ่น/ชุมชน</t>
  </si>
  <si>
    <t>เพื่อเพิ่มประสิทธิภาพบุคลากรงานเทศกิจ</t>
  </si>
  <si>
    <t>โครงการติดตั้งไฟฟ้าแสงสว่างและ</t>
  </si>
  <si>
    <t>ติดตั้งกล้องวงจร CCTV ในจุดเสี่ยง</t>
  </si>
  <si>
    <t>ภัยพื้นที่ตำบลบ้านเป็ด</t>
  </si>
  <si>
    <t>1.เพื่อป้องกันและลดอุบัติเหตุในจุดเสี่ยง</t>
  </si>
  <si>
    <t>ภัยอันตรายในเขตชุมชน</t>
  </si>
  <si>
    <t>2.ใช้ตรวจสอบกรณีมีอุบัติเหตุหรืออาชญา</t>
  </si>
  <si>
    <t>กรรมเกิดขึ้นในเขตพื้นที่</t>
  </si>
  <si>
    <t>อุดหนุนโครงการฝึกอบรมยุทธวิธีตำรวจ</t>
  </si>
  <si>
    <t>พื้นฐานสำหรับอาสาสมัครป้องกันภัยฝ่าย</t>
  </si>
  <si>
    <t>พลเรือน (อปพร.) อาสาสมัครรักษา</t>
  </si>
  <si>
    <t>ความปลอดภัยประจำหมู่บ้าน (อรม)</t>
  </si>
  <si>
    <t>เทศบาลตำบลบ้านเป็ดของกำกับการ</t>
  </si>
  <si>
    <t>ปฏิบัติการพิเศษ (COMMANDO P.4)</t>
  </si>
  <si>
    <t>ให้กับศูนย์สืบสวนตำรวจภูธรภาค 4</t>
  </si>
  <si>
    <t>1. เพื่อป้องกันและรักษาความปลอดภัย</t>
  </si>
  <si>
    <t>ในชีวิตและทรัพย์สินของประชาชนและของ</t>
  </si>
  <si>
    <t>ทางราชการ</t>
  </si>
  <si>
    <t>2.เพื่อลดปัญหาอาชญากรรมต่างๆ</t>
  </si>
  <si>
    <t>3.เพื่อให้มีกำลังเพิ่มขึ้นในการสนับสนุนการปฏิบัติ</t>
  </si>
  <si>
    <t>หน้าที่ของงานป้องกันและบรรเทาสาธารณภัย</t>
  </si>
  <si>
    <t>ซึ่งมีอัตรากำลังจำกัดและไม่พอเพียง</t>
  </si>
  <si>
    <t>อุดหนุนโครงการสายตรวจร่วมชุมชน</t>
  </si>
  <si>
    <t>ค่ายสามัคคีให้กับกรมทหารราบที่ 8</t>
  </si>
  <si>
    <t>ค่ายสีหราชเดโชไชย</t>
  </si>
  <si>
    <t>เพื่อป้องปรามและเฝ้าระวังปัญหายาเสพติด</t>
  </si>
  <si>
    <t>อาชญากรรม</t>
  </si>
  <si>
    <t>เพื่อให้เกิดเครือข่ายความร่วมมือภาครัฐ</t>
  </si>
  <si>
    <t xml:space="preserve"> -  เพื่อให้  อปพร.มีความรู้ความเข้าใจ</t>
  </si>
  <si>
    <t xml:space="preserve">เกี่ยวกับสาธารณภัยรูปแบบต่างๆสามารถ </t>
  </si>
  <si>
    <t xml:space="preserve">  -  เพื่อให้เกิดเครือข่ายความร่วมมือ</t>
  </si>
  <si>
    <t>ที่เข้มแข็งและกว้างขวางในการป้องกันและ</t>
  </si>
  <si>
    <t>โครงการด้านการป้องกันและบรรเทา</t>
  </si>
  <si>
    <t>เพื่อเป็นการป้องกันให้ความรู้และปฏิบัติ</t>
  </si>
  <si>
    <t>จริงด้านการป้องกันและบรรเทาสาธารณภัย</t>
  </si>
  <si>
    <t>ทุกประเภทแก่ประชาชน พนักงานเทศบาล</t>
  </si>
  <si>
    <t>เจ้าหน้าที่ อปพร.และพนักงานดับเพลิง</t>
  </si>
  <si>
    <t>โครงการค่าใช้จ่ายในการจัดการ</t>
  </si>
  <si>
    <t>จราจร</t>
  </si>
  <si>
    <t>เพื่อเป็นค่าใช้จ่ายในการดำเนินการเกี่ยวกับ</t>
  </si>
  <si>
    <t>การจราจรภายในเขตเทศบาลตำบลบ้านเป็ด</t>
  </si>
  <si>
    <t xml:space="preserve">โครงการก่อสร้างวางท่อระบายน้ำ </t>
  </si>
  <si>
    <t xml:space="preserve">พร้อมบ่อพักและรางวี หมู่ที่ 1 </t>
  </si>
  <si>
    <t xml:space="preserve">บ้านเป็ด (จากบ้านเลขที่ 119 </t>
  </si>
  <si>
    <t>หลังวัดถึงตลาดเย็นบ้านเป็ด)</t>
  </si>
  <si>
    <t>บ่อพักและรางวี หมู่ที่ 1 บ้านเป็ด</t>
  </si>
  <si>
    <t>(จากบ้านนางแปน เพียจันทร์ ถึง</t>
  </si>
  <si>
    <t>บ้านนายประสิทธิ์ หาญสุริย์)</t>
  </si>
  <si>
    <t>พร้อมบ่อพักและรางวี จำนวน 2 จุด</t>
  </si>
  <si>
    <t xml:space="preserve"> หมู่ที่ 2 บ้านเป็ด</t>
  </si>
  <si>
    <t>(จากบ้านนายระวิ แจ้งพรหมมา</t>
  </si>
  <si>
    <t>ถึงบ้านนายสุวรรณ จำรัสแนว)</t>
  </si>
  <si>
    <t>หมู่ที่ 3 บ้านเป็ด (จากบ้านนายวันชัย -</t>
  </si>
  <si>
    <t>จันทร์เทพ ถึงบ้านนายสมคิด ผางจันดา)</t>
  </si>
  <si>
    <t>พร้อมบ่อพักและรางวี หมู่ที่ 3 บ้านเป็ด</t>
  </si>
  <si>
    <t>(จากบ้านนายสิงห์ ถึงบ้านนางสมเพียร)</t>
  </si>
  <si>
    <t>โครงการก่อสร้างถนนคอนกรีตเสริมเหล็ก</t>
  </si>
  <si>
    <t>หมู่ที่ 3 บ้านเป็ด (จากบ้านนายเพลิด</t>
  </si>
  <si>
    <t>นามศิริ ถึงถนนบ้านเป็ดไปบ้านพรสวรรค์)</t>
  </si>
  <si>
    <t>โครงการก่อสร้างถนน คสล.</t>
  </si>
  <si>
    <t>หมู่ที่ 4 บ้านโคกฟันโปง</t>
  </si>
  <si>
    <t>(หน้าอู่น้ำมัน ถึงหน้าบ้าน -</t>
  </si>
  <si>
    <t>นางบัวบาน นามพุทธา)</t>
  </si>
  <si>
    <t>โครงการก่อสร้างระบบป้องกันน้ำท่วม</t>
  </si>
  <si>
    <t>และระบบบำบัดน้ำเสียหมู่ที่ 5 บ้านหัวทุ่ง</t>
  </si>
  <si>
    <t xml:space="preserve"> (บริเวณศูนย์บริการสาธารณสุขมูลฐาน</t>
  </si>
  <si>
    <t>บ้านหัวทุ่ง)</t>
  </si>
  <si>
    <t>พร้อมบ่อพักและรางวี หมู่ที่ 5 บ้านหัวทุ่ง</t>
  </si>
  <si>
    <t>(ถนนเกตุแก้วชุมชน 3 จากถนน -</t>
  </si>
  <si>
    <t>ศรีจันทร์ ถึงถนนศรีสะอาด)</t>
  </si>
  <si>
    <t>พร้อมวางท่อระบายน้ำ หมู่ที่ 5</t>
  </si>
  <si>
    <t>พร้อมบ่อพักและรางวี หมู่ที่ 6 บ้านคำไฮ</t>
  </si>
  <si>
    <t>(จากศาลากลางบ้าน ถึงถนนศรีจันทร์)</t>
  </si>
  <si>
    <t>พร้อมวางท่อระบายน้ำ พร้อมบ่อพัก</t>
  </si>
  <si>
    <t>และรางวี หมู่ที่ 7 บ้านกอก (ซอย 13</t>
  </si>
  <si>
    <t>ถึงโรงกรองน้ำชลทิพย์)</t>
  </si>
  <si>
    <t>หมู่ที่ 8 บ้านหนองโจด (ซอย7 ชุมชน</t>
  </si>
  <si>
    <t>ดวงตะวัน)</t>
  </si>
  <si>
    <t xml:space="preserve">โครงการก่อสร้างถนน คสล. </t>
  </si>
  <si>
    <t>หมู่ที่ 8 บ้านหนองโจด (ชุมชนดวงตะวัน</t>
  </si>
  <si>
    <t>ซอย 1)</t>
  </si>
  <si>
    <t>หมู่ที่ 9 บ้านหนองขาม</t>
  </si>
  <si>
    <t>(ในซอยทองนิมิตร)</t>
  </si>
  <si>
    <t xml:space="preserve">(ซอยหลัง รร.แก่นนคร2 ถึง ซอย4 - </t>
  </si>
  <si>
    <t>เชื่อมถนนค.ส.ล. บ้านนายผ่าน ปุนน้อย)</t>
  </si>
  <si>
    <t xml:space="preserve">พร้อมบ่อพักและรางวี หมู่ที่ 10 </t>
  </si>
  <si>
    <t xml:space="preserve">บ้านคำไฮ (จากหน้าบ้านนางทองมาก </t>
  </si>
  <si>
    <t>นามกุล ถึงถนนศรีจันทร์)</t>
  </si>
  <si>
    <t xml:space="preserve"> หมู่ที่ 10 บ้านคำไฮ</t>
  </si>
  <si>
    <t>(หลังไทยพิพัฒน์ ถึงหน้าปานใจสปา)</t>
  </si>
  <si>
    <t>หมู่ที่ 11 บ้านสันติสุข (ซอย 4</t>
  </si>
  <si>
    <t>ต่อเนื่อง)</t>
  </si>
  <si>
    <t>หมู่ที่ 12 บ้านกอกน้อย</t>
  </si>
  <si>
    <t>(ซอยหลังโรงงานโฟม)</t>
  </si>
  <si>
    <t>หมู่ที่ 12 บ้านกอกน้อย ซอย 3</t>
  </si>
  <si>
    <t>โครงการก่อสร้าวางท่อระบายน้ำ คสล.</t>
  </si>
  <si>
    <t xml:space="preserve">พร้อมบ่อพักและรางวี หมู่ที่ 12 บ้านกอกน้อย </t>
  </si>
  <si>
    <t>(ซอยหน้าพิมานบุรี)</t>
  </si>
  <si>
    <t xml:space="preserve"> หมู่ที่ 13 บ้านพรสวรรค์</t>
  </si>
  <si>
    <t>(จากรีสอร์ท ผอ.คำพันธ์ผ่านหน้าบ้าน</t>
  </si>
  <si>
    <t>รตต.ประยงค์ ถึงทางเข้าชุมชนทรัพย์สมบูรณ์)</t>
  </si>
  <si>
    <t>พร้อมบ่อพักและรางวี หมู่ที่ 14</t>
  </si>
  <si>
    <t>บ้านหัวทุ่งนคร (ถนนมะลิวัลย์ ลงทางบ้าน</t>
  </si>
  <si>
    <t>นายบุญเพ็ง)</t>
  </si>
  <si>
    <t>จำนวน 4 จุด หมู่ที่ 14 บ้านหัวทุ่งนคร</t>
  </si>
  <si>
    <t>(ซอย 2,3,4,5 หลังบ้านพักสถาบัน</t>
  </si>
  <si>
    <t>คุ้มน้อย)</t>
  </si>
  <si>
    <t>บ้านหัวทุ่งนคร (ถนนทรัพย์สินด้าน</t>
  </si>
  <si>
    <t>ทิศตะวันตกพื้นที่รอยต่อหมู่ที่ 5</t>
  </si>
  <si>
    <t>หมู่ที่ 15 บ้านหนองขาม (หน้าบ้านพ่อถนอม</t>
  </si>
  <si>
    <t xml:space="preserve">หมู่ที่ 15 บ้านหนองขาม </t>
  </si>
  <si>
    <t>(หน้าบ้านพ่อถนอม ถิ่นประสาท)</t>
  </si>
  <si>
    <t>(หน้าบ้านนางวันเพ็ญ เวียงชัยภูมิ)</t>
  </si>
  <si>
    <t>หมู่ที่ 16 บ้านแก่นพยอม</t>
  </si>
  <si>
    <t>(ซอยโรงเหล็ก)</t>
  </si>
  <si>
    <t>(ซอยบ้านแม่สคร)</t>
  </si>
  <si>
    <t>โครงการวางท่อระบายน้ำ คสล.</t>
  </si>
  <si>
    <t>หมู่ที่ 17 บ้านเดชา (บริเวณด้าน -</t>
  </si>
  <si>
    <t>ทิศตะวันออก คำแพงคาราโอเกะ)</t>
  </si>
  <si>
    <t xml:space="preserve">พร้อมบ่อพักและรางวี </t>
  </si>
  <si>
    <t xml:space="preserve">หมู่ที่ 17 บ้านเดชา </t>
  </si>
  <si>
    <t>(ซอยโรงตุ๊กแก)</t>
  </si>
  <si>
    <t>หมู่ที่ 18 บ้านเป็ด (ข้างบ้านนายบุญหลาย</t>
  </si>
  <si>
    <t>แก้ลือถึงบ้านนางเทียบ วงษ์สีหา)</t>
  </si>
  <si>
    <t>บ้านนายสุรินทร์)</t>
  </si>
  <si>
    <t>บ้านกังวาน (ซอยตรงข้ามสุภาวดีถึง</t>
  </si>
  <si>
    <t>คสล.พร้อมบ่อพักและรางวี หมู่ที่ 19</t>
  </si>
  <si>
    <t xml:space="preserve">โครงการเสริมผิวจราจร </t>
  </si>
  <si>
    <t xml:space="preserve"> Asphattic concrete </t>
  </si>
  <si>
    <t>หมู่ที่ 20 บ้านสุภัทรา</t>
  </si>
  <si>
    <t>(ภายในซอยชุมชนวังทรัพย์สิน)</t>
  </si>
  <si>
    <t>(ซอย 7)</t>
  </si>
  <si>
    <t>(ซอย 8)</t>
  </si>
  <si>
    <t>โครงการวางท่อระบายน้ำพร้อมรางวี</t>
  </si>
  <si>
    <t>หมู่ที่ 21 บ้านโคกฟันโปง</t>
  </si>
  <si>
    <t>(สี่แยกหนองจิก ถึงที่นาแม่ค้าย)</t>
  </si>
  <si>
    <t>(ถนนรอบหนองจิก)</t>
  </si>
  <si>
    <t>หมู่ที่ 22 บ้านแก่นทองธานี</t>
  </si>
  <si>
    <t>(ซอยนวลหงส์ 1)</t>
  </si>
  <si>
    <t>(ซอยชุมชนร่วมใจสามัคคีฝั่ง -</t>
  </si>
  <si>
    <t>ทิศตะวันตก)</t>
  </si>
  <si>
    <t>พร้อมบ่อพักและรางวี</t>
  </si>
  <si>
    <t>(ซอยนวลหงส์ 7)</t>
  </si>
  <si>
    <t xml:space="preserve">หมู่ที่ 23 บ้านไทรทอง </t>
  </si>
  <si>
    <t>(ซอยร้านไอครีมหน้าโรงเรียนบ้านคำไฮ)</t>
  </si>
  <si>
    <t xml:space="preserve"> หมู่ที่ 23 บ้านไทรทอง</t>
  </si>
  <si>
    <t>( ซอยประชารักษ์ 1 )</t>
  </si>
  <si>
    <t>โครงการปรับปรุงซ่อมแซมทรัพย์สิน</t>
  </si>
  <si>
    <t xml:space="preserve">ที่ดินและสิ่งก่อสร้าง เช่น ถนน </t>
  </si>
  <si>
    <t>ถนนลาดยาง ถนนลูกรัง ทางระบายน้ำ</t>
  </si>
  <si>
    <t>สนามกีฬา ลานกีฬา ฯลฯ</t>
  </si>
  <si>
    <t>ปรับปรุงซ่อมแซมไฟฟ้า</t>
  </si>
  <si>
    <t>สาธารณะ</t>
  </si>
  <si>
    <t>เพื่อซ่อมแซมปรับปรุงไฟฟ้าสาธารณะให้ใช้</t>
  </si>
  <si>
    <t>ได้อย่างมีประสิทธิภาพ</t>
  </si>
  <si>
    <t>เพื่อสนับสนุนงบประมาณในการ</t>
  </si>
  <si>
    <t>3.3  แนวทางการพัฒนา ก่อสร้าง ปรับปรุง บำรุงรักษาสิ่งก่อสร้างอื่นและปรับปรุงภูมิทัศน์ภายในเขตเทศบาลตำบลบ้านเป็ด</t>
  </si>
  <si>
    <t>โครงการบำรุงและปรับปรุงที่ดิน</t>
  </si>
  <si>
    <t>สิ่งก่อสร้าง เช่น ห้องน้ำสาธารณะ</t>
  </si>
  <si>
    <t>สถานศึกษาในสังกัดเทศบาล</t>
  </si>
  <si>
    <t>อาคารศูนย์บริการสาธารณสุข</t>
  </si>
  <si>
    <t>ตลาด ฯลฯ</t>
  </si>
  <si>
    <t>โครงการบำรุงรักษาและปรับปรุง</t>
  </si>
  <si>
    <t>ที่ดินและสิ่งก่อสร้าง เช่น รั้วสำนักงาน</t>
  </si>
  <si>
    <t>อาคารสำนักงาน ทต.บ้านเป็ด</t>
  </si>
  <si>
    <t>โรงจอดรถ ฯลฯ</t>
  </si>
  <si>
    <t>โครงการปรับปรุงอาคารเรียน</t>
  </si>
  <si>
    <t>เพื่อปรับปรุงอาคารเรียน</t>
  </si>
  <si>
    <t>โครงการปรับปรุงภูมิทัศน์</t>
  </si>
  <si>
    <t>เพื่อปรับปรุงภูมิทัศน์ของ</t>
  </si>
  <si>
    <t>โครงการปรับปรุงห้องเรียน</t>
  </si>
  <si>
    <t>เพื่อปรับปรุงห้องเรียน</t>
  </si>
  <si>
    <t>คอมพิวเตอร์โรงเรียนเทศบาล</t>
  </si>
  <si>
    <t>คอมพิวเตอร์ในโรงเรียน</t>
  </si>
  <si>
    <t>โครงการก่อสร้างลานกีฬา</t>
  </si>
  <si>
    <t>เพื่อให้มีสถานที่ออกกำลังกาย</t>
  </si>
  <si>
    <t>และที่ออกกำลังกาย</t>
  </si>
  <si>
    <t>บริเวณสวนสาธารณะ</t>
  </si>
  <si>
    <t>(ตามแบบแปลนของเทศบาล)</t>
  </si>
  <si>
    <t>บึงหนองหม่น หมู่ที่ 11</t>
  </si>
  <si>
    <t>โครงการก่อสร้างปรับปรุงอาคาร</t>
  </si>
  <si>
    <t>เพื่อปรับปรุง ซ่อมแซม ต่อเติม</t>
  </si>
  <si>
    <t xml:space="preserve">สำนักงานเทศบาลตำบลบ้านเป็ด </t>
  </si>
  <si>
    <t>กองสวัสดิการสังคม</t>
  </si>
  <si>
    <t>ต่อเติม ห้องกองสวัสดิการสังคม</t>
  </si>
  <si>
    <t>โครงการก่อสร้างรั้วพร้อมประตู</t>
  </si>
  <si>
    <t>เพื่อให้โรงเรียนเทศบาลบ้านเป็ด</t>
  </si>
  <si>
    <t>โรงเรียนเทศบาลบ้านเป็ด</t>
  </si>
  <si>
    <t>มีรั้วพร้อมประตู</t>
  </si>
  <si>
    <t>เพื่อเป็นการบำรุงรักษาซ่อมแซม/</t>
  </si>
  <si>
    <t>ที่ดินและสิ่งก่อสร้าง เช่น ศูนย์พัฒนา</t>
  </si>
  <si>
    <t>เด็กเล็ก และโรงเรียนในสังกัด</t>
  </si>
  <si>
    <t>โครงการปรับปรุงสภาพพื้นที่</t>
  </si>
  <si>
    <t>เพื่อจ่ายเป็นค่าใช้จ่ายในโครงการ</t>
  </si>
  <si>
    <t>บริเวณลานจอดรถขยะเดิม</t>
  </si>
  <si>
    <t xml:space="preserve"> - เพื่อให้นักเรียนชั้นอนุบาลถึง</t>
  </si>
  <si>
    <t>ชั้น ป.6 สังกัดสำนักงานคณะ</t>
  </si>
  <si>
    <t>กรรมการการศึกษาขั้นพื้นฐาน</t>
  </si>
  <si>
    <t>ในเขต ทต.บ้านเป็ดได้รับประทาน</t>
  </si>
  <si>
    <t>อาหารครบ5หมู่</t>
  </si>
  <si>
    <t xml:space="preserve">โครงการอาหารเสริม (นม) </t>
  </si>
  <si>
    <t>โครงการสนับสนุนค่าใช้จ่ายการ</t>
  </si>
  <si>
    <t>บริหารสถานศึกษา</t>
  </si>
  <si>
    <t>โครงการส่งเสริมการเรียนรู้</t>
  </si>
  <si>
    <t>ผู้ด้อยโอกาส ผู้มีความเป็น</t>
  </si>
  <si>
    <t>การเรียนรู้และพัฒนาคุณภาพชีวิต</t>
  </si>
  <si>
    <t>เลิศทางวิชาการ และผู้มีทักษะ</t>
  </si>
  <si>
    <t>แก่ผู้ด้อยโอกาส ผู้มีความเป็นเลิศทาง</t>
  </si>
  <si>
    <t>ทางด้านกีฬา</t>
  </si>
  <si>
    <t>วิชาการ และผู้มีทักษะทางด้านกีฬา</t>
  </si>
  <si>
    <t>โครงการส่งเสริมการจัด</t>
  </si>
  <si>
    <t>กิจกรรมเพื่อพัฒนาสถานศึกษา</t>
  </si>
  <si>
    <t>จัดกิจกรรมต่างๆ ตามแผนพัฒนา</t>
  </si>
  <si>
    <t>การศึกษาสามปีของโรงเรียน</t>
  </si>
  <si>
    <t>เทศบาลบ้านเป็ด</t>
  </si>
  <si>
    <t>เพื่อให้นักเรียนมีความรู้เกี่ยวกับ</t>
  </si>
  <si>
    <t>การดูแลสุขอนามัยของตนเอง</t>
  </si>
  <si>
    <t>จัดกิจกรรมต่างๆ ในศูนย์พัฒนา</t>
  </si>
  <si>
    <t>เด็กเล็กบ้านเป็ดตามแผนพัฒนา</t>
  </si>
  <si>
    <t>การศึกษาสามปีของศูนย์พัฒนา</t>
  </si>
  <si>
    <t>เด็กเล็กบ้านเป็ด</t>
  </si>
  <si>
    <t>เพื่อสนับสนุนการศึกษาให้แก่นักเรียน</t>
  </si>
  <si>
    <t>ที่เรียนดี ความประพฤติดีและด้อย</t>
  </si>
  <si>
    <t>โอกาสได้มีโอกาสเรียนต่อปริญญาตรี</t>
  </si>
  <si>
    <t>เพื่ออนุรักษ์ภูมิปัญญาท้องถิ่น</t>
  </si>
  <si>
    <t>ภูมิปัญญาท้องถิ่นและปราชญ์</t>
  </si>
  <si>
    <t>และปราชญ์ชาวบ้าน</t>
  </si>
  <si>
    <t xml:space="preserve"> - เพื่อส่งเสริมและอนุรักษ์</t>
  </si>
  <si>
    <t>ประเพณีลอยกระทงให้คงอยู่</t>
  </si>
  <si>
    <t>สืบไป</t>
  </si>
  <si>
    <t xml:space="preserve"> - เพื่อส่งเสริมการท่องเที่ยว และ</t>
  </si>
  <si>
    <t>พัฒนาเศรษฐกิจในท้องถิ่น</t>
  </si>
  <si>
    <t>สงกรานต์ให้คงอยู่สืบไป</t>
  </si>
  <si>
    <t xml:space="preserve"> - เพื่อปลูกฝังค่านิยมและความ</t>
  </si>
  <si>
    <t>ภาคภูมิใจในศิลปะ วัฒนธรรม</t>
  </si>
  <si>
    <t>อันดีงามให้แก่ประชาชนในท้องถิ่น</t>
  </si>
  <si>
    <t>ถวายเทียนพรรษา และทำนุบำรุง</t>
  </si>
  <si>
    <t>ศาสนาให้เจริญรุ่งเรืองสืบไป</t>
  </si>
  <si>
    <t>โครงการอุดหนุนจัดงานส่งเสริม</t>
  </si>
  <si>
    <t xml:space="preserve"> - เพื่อสนับสนุนการจัดโครงการ/</t>
  </si>
  <si>
    <t>ศาสนา ศิลปะ วัฒนธรรม และ</t>
  </si>
  <si>
    <t>กิจกรรมส่งเสริมศาสนา ศิลปะ</t>
  </si>
  <si>
    <t>ประเพณีของท้องถิ่น</t>
  </si>
  <si>
    <t>และทำนุบำรุงศาสนาให้รุ่งเรือง</t>
  </si>
  <si>
    <t>เพื่อจัดกิจกรรมการประชุม อบรม</t>
  </si>
  <si>
    <t>ศึกษาดูงานตามความสนใจ</t>
  </si>
  <si>
    <t>โครงการส่งเสริมกีฬาและ</t>
  </si>
  <si>
    <t>เพื่อให้เด็กเล็กและนักเรียนใน</t>
  </si>
  <si>
    <t>นันทนาการศูนย์พัฒนาเด็กเล็กและ</t>
  </si>
  <si>
    <t>สังกัดเทศบาลตำบลบ้านเป็ดได้</t>
  </si>
  <si>
    <t>โรงเรียนในสังกัดทต.บ้านเป็ด</t>
  </si>
  <si>
    <t>เข้าร่วมการแข่งขันกีฬา</t>
  </si>
  <si>
    <t>โครงการแข่งขันกีฬาและการ</t>
  </si>
  <si>
    <t>ออกกำลังกาย เทศบาลตำบล</t>
  </si>
  <si>
    <t>และประชาชนได้เล่นกีฬา</t>
  </si>
  <si>
    <t>และออกกำลังกาย</t>
  </si>
  <si>
    <t xml:space="preserve"> - เพื่อส่งเสริมการเล่นกีฬา</t>
  </si>
  <si>
    <t>และสร้างความสามัคคีให้ชุมขน</t>
  </si>
  <si>
    <t xml:space="preserve"> - เพื่อให้เด็ก ผู้ปกครอง ชุมชน</t>
  </si>
  <si>
    <t>และหน่วยงานต่างๆได้ตะหนัก</t>
  </si>
  <si>
    <t>และเห็นคุณค่าความสำคัญของ</t>
  </si>
  <si>
    <t>เด็ก ที่มีต่อการพัฒนาประเทศ</t>
  </si>
  <si>
    <t xml:space="preserve"> - เพื่อสร้างขวัญและกำลังใจแก่</t>
  </si>
  <si>
    <t>เด็ก และเยาวชน ในท้องถิ่น</t>
  </si>
  <si>
    <t xml:space="preserve"> - เพื่อรณรงค์ให้ชุมชนหรือหน่วย</t>
  </si>
  <si>
    <t>งานต่างๆ ได้ให้การสงเคราะห์ช่วย</t>
  </si>
  <si>
    <t>เหลือเด็กหรือเยาวชนผู้ด้อยโอกาส</t>
  </si>
  <si>
    <t>เพื่อฝึกทักษะการเล่นกีฬาสากลให้</t>
  </si>
  <si>
    <t>กับเด็กและเยาวชน ในเขตเทศบาล</t>
  </si>
  <si>
    <t xml:space="preserve"> - เพื่อพัฒนาทักษะทางการกีฬา</t>
  </si>
  <si>
    <t>และสุขภาพอนามัย</t>
  </si>
  <si>
    <t xml:space="preserve"> - เสริมสร้างความสามัคคีในหมู่</t>
  </si>
  <si>
    <t>คณะ และส่งเสริมการใช้เวลาว่าง</t>
  </si>
  <si>
    <t>ให้เกิดประโยชน์</t>
  </si>
  <si>
    <t xml:space="preserve">โครงการประกวดพนักงาน , </t>
  </si>
  <si>
    <t>ลูกจ้างดีเด่นของทต.บ้านเป็ด</t>
  </si>
  <si>
    <t>ของบุคลากรให้สามารถปฏิบัติงาน</t>
  </si>
  <si>
    <t>ได้อย่างมีประสิทธิภาพและเพื่อสร้าง</t>
  </si>
  <si>
    <t>สร้างขวัญและกำลังใจให้แก่พนง.</t>
  </si>
  <si>
    <t>เพื่อให้ศูนย์รวมข้อมูลข่าวสารของ</t>
  </si>
  <si>
    <t>ทางราชการ และประชาสัมพันธ์</t>
  </si>
  <si>
    <t>เกี่ยวกับการจัดซื้อ จัดจ้างของ</t>
  </si>
  <si>
    <t>อปท.</t>
  </si>
  <si>
    <t>1. เพื่อนำความรู้ที่มีอยู่ภายนอก</t>
  </si>
  <si>
    <t>องค์กรมาปรับใช้กับเทศบาลตำบล</t>
  </si>
  <si>
    <t>2. เพื่อให้มีการปรับเปลี่ยนแนวคิด</t>
  </si>
  <si>
    <t>ในการทำงาน เน้นสร้างกระบวน</t>
  </si>
  <si>
    <t>การคิด และการพัฒนาตนเองให้</t>
  </si>
  <si>
    <t>เกิดขึ้นกับบุคลากรของเทศบาล</t>
  </si>
  <si>
    <t>3. เพื่อให้บุคลากรของเทศบาล</t>
  </si>
  <si>
    <t>ประสิทธิภาพมากที่สุด</t>
  </si>
  <si>
    <t>(งาน กจ.)</t>
  </si>
  <si>
    <t>โครงการพัฒนาบุคลากรของ</t>
  </si>
  <si>
    <t>เพื่อจัดประชุม/อบรมพัฒนา</t>
  </si>
  <si>
    <t>บุคลากรของโรงเรียนเทศบาลบ้านเป็ด</t>
  </si>
  <si>
    <t>ศูนย์พัฒนาเด็กเล็กสังกัด</t>
  </si>
  <si>
    <t>บุคลากรของศูนย์พัฒนาเด็กเล็ก</t>
  </si>
  <si>
    <t>โครงการฝึกอบรมอาสาสมัคร</t>
  </si>
  <si>
    <t>- เพื่อให้ผู้เข้ารับการฝึกอบรมมี</t>
  </si>
  <si>
    <t>ท้องถิ่นป้องกันไฟป่า</t>
  </si>
  <si>
    <t>ความเข้าใจเกี่ยวกับไฟป่า</t>
  </si>
  <si>
    <t>-สร้างแนวร่วมระหว่างเจ้าหน้าที่</t>
  </si>
  <si>
    <t>และประชาชนป้องกันไฟป่า</t>
  </si>
  <si>
    <t>โครงการค่าใช้จ่ายในการศึกษา</t>
  </si>
  <si>
    <t>เพื่อเป็นค่าใช้จ่ายในการสนับสนุน</t>
  </si>
  <si>
    <t>ต่อระดับปริญญาตรี</t>
  </si>
  <si>
    <t>การศึกษาต่อระดับปริญญาตรีให้</t>
  </si>
  <si>
    <t>ผู้ดูแลเด็กในศูนย์พัฒนาเด็กเล็ก</t>
  </si>
  <si>
    <t>รถยนต์ดับเพลิงชนิด 6 ล้อ</t>
  </si>
  <si>
    <t xml:space="preserve"> -   เพื่อให้บริการทางด้านสังคม</t>
  </si>
  <si>
    <t>ขนาดบรรจุไม่น้อยกว่า 6,000 ลิตร</t>
  </si>
  <si>
    <t xml:space="preserve"> - เพื่อให้เจ้าหน้าที่มีอุปกรณ์ที่</t>
  </si>
  <si>
    <t>ระบบฉีดโฟมในตัว  เครื่องยนต์</t>
  </si>
  <si>
    <t xml:space="preserve"> เพียงพอในการปฏิบัติงานด้าน</t>
  </si>
  <si>
    <t>ดีเซล ไม่น้อยกว่า 210 แรงม้า</t>
  </si>
  <si>
    <t>งานป้องกันและบรรเทาสาธารณภัย</t>
  </si>
  <si>
    <t>รถโดยสาร ขนาด 12 ที่นั่ง</t>
  </si>
  <si>
    <t xml:space="preserve"> - เพื่อเพิ่มประสิทธิภาพในการ</t>
  </si>
  <si>
    <t>เครื่องยนต์ดีเซล ปริมาตรกระบอก</t>
  </si>
  <si>
    <t>สูบไม่ต่ำกว่า 2,400 ซีซี</t>
  </si>
  <si>
    <t>ใบพัดสำหรับติดตั้งกับรถกวาด</t>
  </si>
  <si>
    <t xml:space="preserve"> - เพื่อให้เจ้าหน้าที่มีอุปกรณ์ที่เพียง</t>
  </si>
  <si>
    <t>และดูดฝุ่นถนน</t>
  </si>
  <si>
    <t>พอในการปฏิบัติหน้าที่</t>
  </si>
  <si>
    <t>รถบรรทุก (ดีเซล) ขนาด 6 ตัน</t>
  </si>
  <si>
    <t>เพื่อเป็นการให้บริการประชาชน</t>
  </si>
  <si>
    <t>6 ล้อ</t>
  </si>
  <si>
    <t>ในพื้นที่ตำบลบ้านเป็ดอย่าง</t>
  </si>
  <si>
    <t>เพียงพอและทั่วถึง</t>
  </si>
  <si>
    <t>รถดูด/ล้างท่อระบายน้ำขนาด</t>
  </si>
  <si>
    <t>ความจุ 3 ลูกบาศ์กเมตรกำลัง</t>
  </si>
  <si>
    <t>เครื่องยนต์ไม่น้อยกว่า 150 แรงม้า</t>
  </si>
  <si>
    <t>ชนิด 6 ล้อ</t>
  </si>
  <si>
    <t>พอในการปฏิบัติหน้าที่และใช้ใน</t>
  </si>
  <si>
    <t>ราชการของเทศบาลตำบลบ้านเป็ด</t>
  </si>
  <si>
    <t>เครื่องเติมอากาศหรือเครื่องตีน้ำ</t>
  </si>
  <si>
    <t>เพื่อเพิ่มอากาศในน้ำ</t>
  </si>
  <si>
    <t xml:space="preserve">หัวฉีดดับเพลิง Frog </t>
  </si>
  <si>
    <t xml:space="preserve"> - พนักงานดับเพลิงมีอุปกรณ์</t>
  </si>
  <si>
    <t>เพียงพอในการระงับอัคคีภัย</t>
  </si>
  <si>
    <t>สายส่งน้ำดับเพลิง 1.5 " พร้อม</t>
  </si>
  <si>
    <t xml:space="preserve">ข้อต่อทองเหลือง2.5 " </t>
  </si>
  <si>
    <t>ยาว 30 เมตร</t>
  </si>
  <si>
    <t>สายส่งน้ำดับเพลิง 2.5 " พร้อม</t>
  </si>
  <si>
    <t>ชุดดับเพลิงภายในอาคารผ้าnomex</t>
  </si>
  <si>
    <t xml:space="preserve"> - เพื่อเพิ่มประสิทธิภาพการดับไฟ</t>
  </si>
  <si>
    <t>เสื้อและกางเกง ทำด้วย ผ้า3ชั้น</t>
  </si>
  <si>
    <t>ภายในอาคาร ช่วยเหลือผู้บาดเจ็บ</t>
  </si>
  <si>
    <t>ที่ติดอยู่ในอาคารที่เกิดเพลิงไหม้</t>
  </si>
  <si>
    <t>เครื่องพ่นน้ำแบบฝอย</t>
  </si>
  <si>
    <t>พอในการปฏิบัติหน้าที่ระงับเหตุ</t>
  </si>
  <si>
    <t>เพลิงไหม้</t>
  </si>
  <si>
    <t>โต๊ะทำงานขนาด 1.2 ม.</t>
  </si>
  <si>
    <t>เพื่อให้เจ้าหน้าที่มีอุปกรณ์ที่เพียงพอ</t>
  </si>
  <si>
    <t>พร้อมเก้าอี้</t>
  </si>
  <si>
    <t>ในการปฏิบัติงาน</t>
  </si>
  <si>
    <t>เก้าอี้ทำงาน</t>
  </si>
  <si>
    <t>เพียงพอในการปฏิบัติงาน</t>
  </si>
  <si>
    <t>ตู้เก็บแฟ้มแบบมีล้อเลื่อน</t>
  </si>
  <si>
    <t>ขนาด 40 ช่อง (หลังทึบ)</t>
  </si>
  <si>
    <t xml:space="preserve">โต๊ะทำงานขนาด 1.5 ม. </t>
  </si>
  <si>
    <t xml:space="preserve">โต๊ะทำงานขนาด 1.2 ม. </t>
  </si>
  <si>
    <t>เครื่องปรับอากาศชนิดแขวน</t>
  </si>
  <si>
    <t>ขนาด 24,000 บีทียู</t>
  </si>
  <si>
    <t>เพื่อให้เจ้าหน้าที่มีอุปกรณ์ที่</t>
  </si>
  <si>
    <t>ชั้นวางโทรทัศน์</t>
  </si>
  <si>
    <t>ชั้นวางหนังสือนิทาน</t>
  </si>
  <si>
    <t>ตู้ล็อกเกอร์</t>
  </si>
  <si>
    <t>เก้าอี้ทำงานแบบมีพนักพิง</t>
  </si>
  <si>
    <t>เครื่องรับ-ส่งวิทยุชนิดติดรถยนต์</t>
  </si>
  <si>
    <t>วิทยุสื่อสารชนิดมือถือ กำลังส่ง</t>
  </si>
  <si>
    <t>ขนาด 5 วัตต์</t>
  </si>
  <si>
    <t>เพียงพอในการปฏิบัติหน้าที่</t>
  </si>
  <si>
    <t>คอมพิวเตอร์พร้อมอุปกรณ์</t>
  </si>
  <si>
    <t>ต่อพ่วง (สำหรับงานสำนักงาน)</t>
  </si>
  <si>
    <t>ต่อพ่วง (สำหรับงานประมวลผล)</t>
  </si>
  <si>
    <t>สารบรรณ</t>
  </si>
  <si>
    <t>ค่าจัดทำและติดตั้งระบบงานเอกสาร</t>
  </si>
  <si>
    <t>เครื่องปริ้นเตอร์แบบเลเซอร์</t>
  </si>
  <si>
    <t>ชนิด LED สีแบบ Network</t>
  </si>
  <si>
    <t xml:space="preserve"> - เพื่อให้เจ้าหน้าที่มีอุปกรณ์ที่เพียงพอ</t>
  </si>
  <si>
    <t>ในการปฏิบัติหน้าที่</t>
  </si>
  <si>
    <t xml:space="preserve"> - เพื่อใช้ในราชการของเทศบาล</t>
  </si>
  <si>
    <t>กล้องระดับขนาด  กำลังขยาย</t>
  </si>
  <si>
    <t>24 เท่า</t>
  </si>
  <si>
    <t>32 เท่า</t>
  </si>
  <si>
    <t>จัดซื้อซุ้มเฉลิมพระเกียรติ</t>
  </si>
  <si>
    <t>เพื่อใช้ในงานรัฐพิธีต่างๆ</t>
  </si>
  <si>
    <t>ชุดเครื่องเล่นสนามเด็กเล่น</t>
  </si>
  <si>
    <t>เพื่อส่งเสริมการออกกำลังกาย</t>
  </si>
  <si>
    <t>โครงการก่อสร้างถนน คสล. หมู่ที่ 8</t>
  </si>
  <si>
    <t>บ้านหนองโจด (ซอยหน้าวัดป่าสัจจธรรม</t>
  </si>
  <si>
    <t>หลังหมู่บ้านเอื้ออาทรถึงถนนเข้าหมู่บ้าน)</t>
  </si>
  <si>
    <t>ภายใน</t>
  </si>
  <si>
    <t>โครงการฝึกอบรมและทัศนศึกษาดู</t>
  </si>
  <si>
    <t>งานของคณะผู้บริหาร สมาชิกสภาเทศบาล</t>
  </si>
  <si>
    <t>พนักงาน และลูกจ้าง ทต.บ้านเป็ด</t>
  </si>
  <si>
    <t>เพื่อให้ผู้บริหาร สมาชิกสภาฯ พนักงานเทศบาล</t>
  </si>
  <si>
    <t>ลูกจ้าง และผู้เข้าร่วมโครงการได้เพิ่มพูนความรู้</t>
  </si>
  <si>
    <t>ความเข้าใจบทบาทหน้าที่ของตนเองและเสริม</t>
  </si>
  <si>
    <t>สร้างคุณธรรมและจริยธรรมประสบการณ์มีวิสัย</t>
  </si>
  <si>
    <t>ทัศน์กว้างไกลเกิดแนวคิดใหม่ในการพัฒนาท้องถิ่น</t>
  </si>
  <si>
    <t>วางท่อระบายน้ำ Ø 0.40 ม.</t>
  </si>
  <si>
    <t xml:space="preserve">ความยาว 217.00 ม. </t>
  </si>
  <si>
    <t>พร้อมป้ายโครงการ</t>
  </si>
  <si>
    <t>ความยาว 225.00 ม.</t>
  </si>
  <si>
    <t>หมู่ที่ 2 บ้านเป็ด (จากบ้านนางสาว</t>
  </si>
  <si>
    <t xml:space="preserve">ประทุมทิพย์ ถึงบ้านนายสุพล เมืองสนธิ์) </t>
  </si>
  <si>
    <t>1.ขนาดท่อØ 0.60 ม.พร้อมบ่อพักและรางวี</t>
  </si>
  <si>
    <t>ความยาว 90.00 ม.</t>
  </si>
  <si>
    <t>2.ขนาดท่อØ 0.60 ม.พร้อมบ่อพักและรางวี</t>
  </si>
  <si>
    <t>ความยาว46.00 ม. ความยาวรวม 136 ม. พร้อมป้าย</t>
  </si>
  <si>
    <t>1.ขนาดท่อØ 0.60  เมตร พร้อมบ่อพักและรางวี</t>
  </si>
  <si>
    <t xml:space="preserve">ความยาว 54.00 ม. </t>
  </si>
  <si>
    <t>ความยาว 54.00 ม. ความยาวรวม 108.00 ม.</t>
  </si>
  <si>
    <t>1.ขนาดท่อ Ø 0.60 ม. พร้อมบ่อพักและรางวี</t>
  </si>
  <si>
    <t xml:space="preserve">ความยาว 67.00 ม. </t>
  </si>
  <si>
    <t>2.ขนาดท่อ Ø 0.60 ม. พร้อมบ่อพักและรางวี</t>
  </si>
  <si>
    <t>ความยาว64.00 ม. ความยาวรวม 131.00 ม. พร้อมป้าย</t>
  </si>
  <si>
    <t>ขนาดท่อ Ø 0.60 ม.</t>
  </si>
  <si>
    <t>ความยาว 149.00 ม. พร้อมบ่อพัก</t>
  </si>
  <si>
    <t>และรางวี พร้อมป้ายโครงการ</t>
  </si>
  <si>
    <t xml:space="preserve">ถนนกว้าง  6.00 ม. </t>
  </si>
  <si>
    <t>ความยาว 345.00 ม. หนา 0.15 ม.</t>
  </si>
  <si>
    <t xml:space="preserve">ผิวจราจรกว้าง 5.00 ม. </t>
  </si>
  <si>
    <t>ยาว 300.00 ม. หนา 0.15 ม.</t>
  </si>
  <si>
    <t>ติดตั้งระบบบำบัดน้ำเสียพร้อมประตูน้ำ</t>
  </si>
  <si>
    <t xml:space="preserve">ความยาว 165.00 ม. </t>
  </si>
  <si>
    <t>ถนนกว้าง 1.00 ม.ยาว 25.00 ม. หน้า 0.15ม.</t>
  </si>
  <si>
    <t>วางท่อ Ø 0.40 ม.ยาว 145.00 ม. (2ข้าง)</t>
  </si>
  <si>
    <t>พร้อมบ่อพักและรางวีพร้อมป้ายโครงการ</t>
  </si>
  <si>
    <t xml:space="preserve">ขนาดท่อ Ø 0.60 ม. </t>
  </si>
  <si>
    <t>ขนาดท่อ Ø 0.60 ม. ความยาว 250.00 ม</t>
  </si>
  <si>
    <t xml:space="preserve">ถนนกว้าง 4.00 ม. </t>
  </si>
  <si>
    <t>ระยะทาง 74.00 ม.</t>
  </si>
  <si>
    <t xml:space="preserve">ความยาว 84.00 ม. </t>
  </si>
  <si>
    <t>ถนนกว้าง 5.00 ม. ยาว</t>
  </si>
  <si>
    <t>292.00 ม. หนา 0.15 ม.</t>
  </si>
  <si>
    <t>ถนนกว้าง 5.00 ม.</t>
  </si>
  <si>
    <t>ระยะทาง 310.00 ม.</t>
  </si>
  <si>
    <t>หนา 0.15 ม.</t>
  </si>
  <si>
    <t xml:space="preserve">ถนนกว้าง 5.00 ม. </t>
  </si>
  <si>
    <t>ระยะทาง 175.00 ม.</t>
  </si>
  <si>
    <t xml:space="preserve">ผิวจราจรกว้าง 4.00 ม. </t>
  </si>
  <si>
    <t>ยาว 45.00 ม. หนา 0.15 ม.</t>
  </si>
  <si>
    <t>ยาว 180.00 ม. หนา 0.15 ม.</t>
  </si>
  <si>
    <t>ขนาดท่อ Ø 0.60 ม</t>
  </si>
  <si>
    <t xml:space="preserve">ความยาว 182.00 ม. </t>
  </si>
  <si>
    <t xml:space="preserve">กว้าง 4.00 เมตร </t>
  </si>
  <si>
    <t>ความยาว 95.00 เมตร</t>
  </si>
  <si>
    <t>หนา 0.15 เมตร</t>
  </si>
  <si>
    <t>ผิวจราจรกว้าง 4.00 ม. ยาว 114.00 ม.</t>
  </si>
  <si>
    <t>หนา 0.15 ม. พื้นผิวจราจร</t>
  </si>
  <si>
    <t>ไม่น้อยกว่า  456.00 ตารางเมตร</t>
  </si>
  <si>
    <t>ถนนกว้าง 4.00 ระยะทาง</t>
  </si>
  <si>
    <t xml:space="preserve">208.00 ม. </t>
  </si>
  <si>
    <t>กว้าง 5 ความยาว 20.00 ม.</t>
  </si>
  <si>
    <t>ขนาดท่อØ 0.80 ม.</t>
  </si>
  <si>
    <t>ความยาว 120.00 ม.</t>
  </si>
  <si>
    <t xml:space="preserve">ยาว 553.00 ม. หนา 0.15 ม. </t>
  </si>
  <si>
    <t xml:space="preserve">ขนาดท่อ Ø 0.40 ม. </t>
  </si>
  <si>
    <t>ความยาว 511.00 ม.</t>
  </si>
  <si>
    <t>1) ถนนกว้าง 5.00 ม. ยาว 73.00 ม. หนา 0.15 ม.</t>
  </si>
  <si>
    <t>2) ถนนกว้าง 5.00 ม. ยาว 110.00 ม. หนา 0.15 ม.</t>
  </si>
  <si>
    <t>3) ถนนกว้าง 5.00 ม. ยาว 111.00 ม. หนา 0.15 ม.</t>
  </si>
  <si>
    <t>4) ถนนกว้าง 5.00 ม. ยาว 96.00 ม. หนา 0.15 ม.</t>
  </si>
  <si>
    <t>ความยาว 174.00 ม.</t>
  </si>
  <si>
    <t>ผิวจราจรกว้าง 5.00 ม.</t>
  </si>
  <si>
    <t xml:space="preserve">ระยะทางรวม 106.00 </t>
  </si>
  <si>
    <t>ระยะทางรวม 136.00 ม.</t>
  </si>
  <si>
    <t>ผิวจราจรกว้าง 4.00 ม. ยาว 290.00 ม.</t>
  </si>
  <si>
    <t xml:space="preserve">หนา 0.15 ม. พื้นผิวจราจรไม่น้อยกว่า </t>
  </si>
  <si>
    <t>1,160.00 ตารางเมตร</t>
  </si>
  <si>
    <t xml:space="preserve">ผิวจราจรกว้าง 4.00 ม. ยาว 90.00 ม. </t>
  </si>
  <si>
    <t>360.00 ตารางเมตร</t>
  </si>
  <si>
    <t>วางท่อระบายน้ำ Ø 0.60 ม.</t>
  </si>
  <si>
    <t xml:space="preserve">ยาว 50.00 ม. </t>
  </si>
  <si>
    <t xml:space="preserve">ยาว 220.00 ม. </t>
  </si>
  <si>
    <t>ถนนกว้าง 4.00 ม. ยาว 150.00 ม.</t>
  </si>
  <si>
    <t>หนา 0.15 ม. วางท่อ Ø 0.40 ม.</t>
  </si>
  <si>
    <t>ยาว 150.00 ม. (2 ข้าง)</t>
  </si>
  <si>
    <t>ความยาวรวม 300.00 ม.พร้อมบ่อพักและรางวี</t>
  </si>
  <si>
    <t>ถนนกว้าง 2.50 ม.</t>
  </si>
  <si>
    <t>ยาว 20.00 ม. หนา 0.15 ม.</t>
  </si>
  <si>
    <t>ขนาดท่อ Ø 0.40 ม.</t>
  </si>
  <si>
    <t>ระยะทาง 131 ม.</t>
  </si>
  <si>
    <t>ยาว 470.00 ม. หนา 0.15 ม.</t>
  </si>
  <si>
    <t>พื้นผิวจราจรไม่น้อยกว่า</t>
  </si>
  <si>
    <t>2,350.00 ตารางเมตร</t>
  </si>
  <si>
    <t>พื้นผิวจราจรไม่น้อยกว่า 950 ตร.ม</t>
  </si>
  <si>
    <t>ยาว 170.00 ม. หนา 0.15 ม.</t>
  </si>
  <si>
    <t>พื้นผิวจราจรไม่น้อยกว่า 800.00 ตารางเมตร</t>
  </si>
  <si>
    <t>ความยาวรวม 175.00 ม.</t>
  </si>
  <si>
    <t xml:space="preserve">ระยะทางรวม 414.00 ม. </t>
  </si>
  <si>
    <t>ยาว 210.00 ม. หนา 0.15 ม.</t>
  </si>
  <si>
    <t>พื้นผิวจราจรไม่น้อยกว่า 1,050.00 ตารางเมตร</t>
  </si>
  <si>
    <t>ยาว 150.00 ม. หนา 0.15 ม.</t>
  </si>
  <si>
    <t>750.00 ตารางเมตร</t>
  </si>
  <si>
    <t>ยาว 230.00 ม. (2 ข้าง)</t>
  </si>
  <si>
    <t>ความยาวรวม 460.00 ม.</t>
  </si>
  <si>
    <t>ถนนกว้าง 4.00 ม.</t>
  </si>
  <si>
    <t>ระยะทาง 159.00 ม.</t>
  </si>
  <si>
    <t>ขนาดท่อØ 0.40 ม. พร้อม</t>
  </si>
  <si>
    <t xml:space="preserve">บ่อพักและรางวี </t>
  </si>
  <si>
    <t>ระยะทาง 100.00 ม.</t>
  </si>
  <si>
    <t>ถนนหนทาง ทางระบายน้ำ</t>
  </si>
  <si>
    <t>สิ่งปลูกสร้าง ในพื้นที่</t>
  </si>
  <si>
    <t>เขตเทศบาลตำบลบ้านเป็ด</t>
  </si>
  <si>
    <t>บ้านหัวทุ่ง (ซอยรวมญาติชุมชน 3)</t>
  </si>
  <si>
    <t>ครุภัณฑ์โฆษณาและเผยแพร่</t>
  </si>
  <si>
    <t>ในช่วงปิดภาคเรียน ประจำปี 2560</t>
  </si>
  <si>
    <t>เพื่อส่งเสริมและประชาสัมพันธ์การท่องเที่ยว</t>
  </si>
  <si>
    <t>หาดทรายทะเลสาบบึงหนองโคตร</t>
  </si>
  <si>
    <t>บึงหนองโคตร ในการสนับสนุนหรือจัดการ</t>
  </si>
  <si>
    <t>แข่งขันกีฬาความเร็วทางน้ำร่วมกับหน่วยงานอื่น</t>
  </si>
  <si>
    <t>ระบาด</t>
  </si>
  <si>
    <t>จัดกิจกรรมควบคุมแหล่งเพาะพันธ์ยุงลาย</t>
  </si>
  <si>
    <t>ควบคุมระวังโรคติดต่อในพื้นที่</t>
  </si>
  <si>
    <t>ฝึกอบรมผู้ประกอบการอาหารแกนนำ</t>
  </si>
  <si>
    <t>คุ้มครองผู้บริโภคและจัดกิจกรรมเพื่อเฝ้าระวัง</t>
  </si>
  <si>
    <t>ความปลอดภัยของอาหาร</t>
  </si>
  <si>
    <t>จัดกิจกรรมให้บริการด้านการตรวจคัดกรอง</t>
  </si>
  <si>
    <t>สุขภาพและพยาบาลเชิงรุก</t>
  </si>
  <si>
    <t>ดำเนินการปลูกต้นไม้ ปรับปรุงสวนสาธารณะ</t>
  </si>
  <si>
    <t>เพื่อเป็นการเชิดชูความสำคัญของการปกครองท้องถิ่น</t>
  </si>
  <si>
    <t>รูปแบบเทศบาลซึ่งตรงกับวันที่ 24 เม.ย.ของทุกปี</t>
  </si>
  <si>
    <t>การจัดกิจกรรมสาธารณะประโยชน์และสาธารณะกุศ</t>
  </si>
  <si>
    <t>จัดกิจกรรมบำเพ็ญประโยชน์สำหรับพนักงานเทศบาล</t>
  </si>
  <si>
    <t>การจัดประชุมชี้แจงการจัดทำแผนทบทวนแผนชุมชน</t>
  </si>
  <si>
    <t>และจัดประชุมระดมความคิดเห็นชุมชน</t>
  </si>
  <si>
    <t>โครงการแก้ไขปัญหาน้ำท่วมและค่า</t>
  </si>
  <si>
    <t>ใช้จ่ายในการแก้ไขปัญหาภัยแล้ง</t>
  </si>
  <si>
    <t>ศูนย์สืบสวน</t>
  </si>
  <si>
    <t>ตำรวจภูธร</t>
  </si>
  <si>
    <t>ภาค 4</t>
  </si>
  <si>
    <t>3.ใช้เฝ้าระวังการระบาดของยาเสพติด</t>
  </si>
  <si>
    <t>กรมทหาร</t>
  </si>
  <si>
    <t>ราบที่ 8 ค่าย</t>
  </si>
  <si>
    <t>สีหราชเดโชไชย</t>
  </si>
  <si>
    <t>หมู่ที่ 11,20,22</t>
  </si>
  <si>
    <t>ป้องกันภัยฝ่ายพลเรือน</t>
  </si>
  <si>
    <t>สาธารณภัย ได้อย่างถูกต้องเหมาะสม</t>
  </si>
  <si>
    <t>ช่วยเหลือในการป้องกันและบรรเทา</t>
  </si>
  <si>
    <t>หมู่ที่ 1</t>
  </si>
  <si>
    <t>หมู่ที่ 2</t>
  </si>
  <si>
    <t>หมู่ที่ 3</t>
  </si>
  <si>
    <t>บ้านโคกฟันโปง</t>
  </si>
  <si>
    <t>หมู่ที่ 4</t>
  </si>
  <si>
    <t>บ้านหัวทุ่ง</t>
  </si>
  <si>
    <t>หมู่ที่ 5</t>
  </si>
  <si>
    <t>บ้านคำไฮ</t>
  </si>
  <si>
    <t>หมู่ที่ 6</t>
  </si>
  <si>
    <t>บ้านกอก</t>
  </si>
  <si>
    <t>หมู่ที่ 7</t>
  </si>
  <si>
    <t>บ้านหนองโจด</t>
  </si>
  <si>
    <t>หมู่ที่ 8</t>
  </si>
  <si>
    <t>บ้านหนองขาม</t>
  </si>
  <si>
    <t>หมู่ที่ 9</t>
  </si>
  <si>
    <t>หมู่ที่ 10</t>
  </si>
  <si>
    <t>บ้านสันติสุข</t>
  </si>
  <si>
    <t>หมู่ที่ 11</t>
  </si>
  <si>
    <t>บ้านกอกน้อย</t>
  </si>
  <si>
    <t>หมู่ที่ 12</t>
  </si>
  <si>
    <t>บ้านพรสวรรค์</t>
  </si>
  <si>
    <t>หมู่ที่ 13</t>
  </si>
  <si>
    <t>บ้านหัวทุ่งนคร</t>
  </si>
  <si>
    <t>หมู่ที่ 14</t>
  </si>
  <si>
    <t>หมู่ที่ 15</t>
  </si>
  <si>
    <t>บ้านแก่นพยอม</t>
  </si>
  <si>
    <t>หมู่ที่ 16</t>
  </si>
  <si>
    <t>บ้านเดชา</t>
  </si>
  <si>
    <t>หมู่ที่ 17</t>
  </si>
  <si>
    <t>หมู่ที่ 18</t>
  </si>
  <si>
    <t>บ้านกังวาน</t>
  </si>
  <si>
    <t>หมู่ที่ 19</t>
  </si>
  <si>
    <t>บ้านสุภัทรา</t>
  </si>
  <si>
    <t>หมู่ที่ 20</t>
  </si>
  <si>
    <t>หมู่ที่ 21</t>
  </si>
  <si>
    <t>บ้านแก่นทองธานี</t>
  </si>
  <si>
    <t>หมู่ที่ 22</t>
  </si>
  <si>
    <t>บ้านไทรทอง</t>
  </si>
  <si>
    <t>หมู่ที่ 23</t>
  </si>
  <si>
    <t>ตำบล</t>
  </si>
  <si>
    <t>อาคารศูนย์บริการสาธารณสุขตำบลบ้านเป็ด</t>
  </si>
  <si>
    <t xml:space="preserve">ตำบลบ้านเป็ด ห้องน้ำสาธารณะต่าง ๆ </t>
  </si>
  <si>
    <t>อาคารศูนย์บริการ</t>
  </si>
  <si>
    <t>สาธารณสุข</t>
  </si>
  <si>
    <t>ตลาด ห้องน้ำ</t>
  </si>
  <si>
    <t>ตลาดที่อยู่ในความรับผิดชอบของเทศบาล</t>
  </si>
  <si>
    <t>อาคารสำนักงานเทศบาลตำบลบ้านเป็ด</t>
  </si>
  <si>
    <t>อาคารป้องกันบรรเทาสาธารณภัย</t>
  </si>
  <si>
    <t>เทศบาลตำบลบ้านเป็ด อาคารเก็บรักษาพัสดุ</t>
  </si>
  <si>
    <t>รั้วสำนักงาน โรงจอดรถ</t>
  </si>
  <si>
    <t>สิ่งปลูกสร้างที่อยู่</t>
  </si>
  <si>
    <t>ในความรับผิดชอบ</t>
  </si>
  <si>
    <t>ของเทศบาล</t>
  </si>
  <si>
    <t>ศูนย์พัฒนา</t>
  </si>
  <si>
    <t>ในสังกัด</t>
  </si>
  <si>
    <t>โรงเรียนเทศบาล</t>
  </si>
  <si>
    <t xml:space="preserve">หมู่ที่ 11 </t>
  </si>
  <si>
    <t>บ้านหนองหม่น</t>
  </si>
  <si>
    <t>อาคารสำนักงาน</t>
  </si>
  <si>
    <t>บริเวณห้องโถงชั้นล่าง</t>
  </si>
  <si>
    <t>ศูนย์พัฒนาเด็กเล็กและโรงเรียนในสังกัด</t>
  </si>
  <si>
    <t>เทศบาลตำบลบ้านเป็ด ศูนย์การเรียนรู้ ศูนย์เด็กเล็ก</t>
  </si>
  <si>
    <t>และเยาวชนห้องเรียนคอมพิวเตอร์ ศูนย์ภูมิ</t>
  </si>
  <si>
    <t>ปัญญาท้องถิ่นและปราชญ์ชาวบ้าน</t>
  </si>
  <si>
    <t>เด็กเล็ก</t>
  </si>
  <si>
    <t>และโรงเรียน</t>
  </si>
  <si>
    <t>ในสังกัด ทต.บ้านเป็ด</t>
  </si>
  <si>
    <t>บริเวณลานจอดรถ</t>
  </si>
  <si>
    <t>ขยะเดิมตรงข้าม</t>
  </si>
  <si>
    <t>วัดป่าเทพเจริญธรรม</t>
  </si>
  <si>
    <t xml:space="preserve">สังกัด สพฐ </t>
  </si>
  <si>
    <t>ที่ตั้งอยู่</t>
  </si>
  <si>
    <t>โรงเรียน ทต.บ้านเป็ด</t>
  </si>
  <si>
    <t>และโรงเรียนสังกัด</t>
  </si>
  <si>
    <t xml:space="preserve"> - เพื่อจ่ายเป็นค่าอาหารเสริมนม สำหรับนักเรียน</t>
  </si>
  <si>
    <t>ในโรงเรียนเทศบาลตำบลบ้านเป็ด</t>
  </si>
  <si>
    <t xml:space="preserve"> - เพื่อจ่ายเป็นค่าจัดซื้ออาหารเสริมนม </t>
  </si>
  <si>
    <t>จำนวน  1,580,900 บาท</t>
  </si>
  <si>
    <t>เทศบาลตำบลบ้านเป็ด จำนวน 201,210 บาท</t>
  </si>
  <si>
    <t>สำหรับเด็กเล็กในศูนย์พัฒนาเด็กเล็ก สังกัด</t>
  </si>
  <si>
    <t>สถานศึกษาโรงเรียน</t>
  </si>
  <si>
    <t>บ้านโคก</t>
  </si>
  <si>
    <t>ฟันโปง</t>
  </si>
  <si>
    <t>บริเวณบึง</t>
  </si>
  <si>
    <t>หนองโคตร</t>
  </si>
  <si>
    <t>หอประชุม</t>
  </si>
  <si>
    <t>อเนกประสงค์</t>
  </si>
  <si>
    <t>วัดภายในเขต</t>
  </si>
  <si>
    <t>วัฒนธรรมประเพณี ให้แก่คณะกรรมการ</t>
  </si>
  <si>
    <t>หมู่บ้านคณะกรรมการชุมชน โรงเรียน</t>
  </si>
  <si>
    <t xml:space="preserve">วัด หรือ หน่วยงานต่าง ๆ </t>
  </si>
  <si>
    <t>โรงเรียน วัด</t>
  </si>
  <si>
    <t>หรือหน่วยงาน</t>
  </si>
  <si>
    <t>ต่าง ๆ ที่มีอยู่</t>
  </si>
  <si>
    <t>ตำบลเมืองเก่า</t>
  </si>
  <si>
    <t>บริเวณ</t>
  </si>
  <si>
    <t>อบต.</t>
  </si>
  <si>
    <t>แดงใหญ่</t>
  </si>
  <si>
    <t>ท่าพระ</t>
  </si>
  <si>
    <t>งบหน้าแผนการดำเนินงาน ประจำปีงบประมาณ พ.ศ. 2560</t>
  </si>
  <si>
    <t>1.  การพัฒนาด้านเศรษฐกิจ การค้าและการท่องเที่ยว</t>
  </si>
  <si>
    <t>2.  การพัฒนาด้านการพัฒนาคนและสังคมที่มีคุณภาพ</t>
  </si>
  <si>
    <t>3.  การพัฒนาด้านการพัฒนาเมืองและชุมชนน่าอยู่</t>
  </si>
  <si>
    <t>4.  การพัฒนาด้านการศึกษา กีฬา นันทนาการ ศาสนา ศิลปวัฒนธรรม</t>
  </si>
  <si>
    <t>จารีตประเพณีและภูมิปัญญาท้องถิ่น</t>
  </si>
  <si>
    <t>5.  การพัฒนาระบบบริหารจัดการที่ดีตามหลักธรรมาภิบาล</t>
  </si>
  <si>
    <t xml:space="preserve">  1.1  ส่งเสริม สนับสนุน ทางการเกษตร อบรมให้ความรู้ด้านการประกอบ</t>
  </si>
  <si>
    <t>อาชีพและเพิ่มรายได้ให้กับประชาชน</t>
  </si>
  <si>
    <t xml:space="preserve">  1.2  การพัฒนาประชาสัมพันธ์และจัดกิจกรรมส่งเสริมการท่องเที่ยว</t>
  </si>
  <si>
    <t>1. ยุทธศาสตร์การพัฒนาเศรษฐกิจ การค้าและการท่องเที่ยว</t>
  </si>
  <si>
    <t xml:space="preserve">  2.1 การพัฒนา ส่งเสริม สนับสนุน พัฒนาคุณภาพชีวิตประชาชนให้ทั่วถึงครอบคลุม</t>
  </si>
  <si>
    <t xml:space="preserve">  2.2 การพัฒนา ส่งเสริม สนับสนุนให้การช่วยเหลือสงเคราะห์ผู้สูงอายุ ผู้พิการ </t>
  </si>
  <si>
    <t>ผู้ป่วยเอดส์ ผู้ยากไร้ และผู้ด้อยโอกาสทางสังคม</t>
  </si>
  <si>
    <t xml:space="preserve">  2.3 การพัฒนา ส่งเสริม สนับสนุนการแก้ไขปัญหายาเสพติด ประชาชนกลุ่มเสี่ยง</t>
  </si>
  <si>
    <t>ได้รับการดูแล</t>
  </si>
  <si>
    <t xml:space="preserve">  2.4 การพัฒนา ส่งเสริม สนับสนุน การปรับปรุงภูมิทัศน์ให้สวยงาม และฟื้นฟู</t>
  </si>
  <si>
    <t>กงสาธารณสุขฯ</t>
  </si>
  <si>
    <t xml:space="preserve">  2.5 การพัฒนา การเสริมสร้างความเข้มแข็งและพัฒนากระบวนการมีส่วนร่วมภาค</t>
  </si>
  <si>
    <t>สำนักปลัด/กวผ.</t>
  </si>
  <si>
    <t xml:space="preserve">  2.6 การพัฒนาการป้องกันและบรรเทาสาธารณภัยและรักษาความปลอดภัยใน</t>
  </si>
  <si>
    <t>ชีวิตและทรัพย์สิน</t>
  </si>
  <si>
    <t xml:space="preserve">  3.1 การพัฒนา ก่อสร้าง ปรับปรุง ซ่อมแซม บำรุงรักษาถนน และท่อระบายน้ำ</t>
  </si>
  <si>
    <t xml:space="preserve">  3.2 การพัฒนา จัดวางระบบสาธารณูปโภคและสาธารณูปการให้ครอบคลุม ทั่วถึง</t>
  </si>
  <si>
    <t>และเพียงพอ</t>
  </si>
  <si>
    <t xml:space="preserve">  3.3 การพัฒนา ก่อสร้าง ปรับปรุง บำรุงรักษาสิ่งก่อสร้างอื่นและปรับปรุงภูมิทัศน์</t>
  </si>
  <si>
    <t>ภายในเขตเทศบาลตำบลบ้านเป็ด</t>
  </si>
  <si>
    <t>กองสาธารณสุขฯ/สป.</t>
  </si>
  <si>
    <t>4.  ยุทธศาสตร์การพัฒนาด้านการศึกษา กีฬา นันทนาการ ศาสนา ศิลปวัฒนธรรม</t>
  </si>
  <si>
    <t xml:space="preserve">  4.1 การพัฒนา ส่งเสริม พัฒนาและสนับสนุนการจัดการศึกษาที่มีคุณภาพใน</t>
  </si>
  <si>
    <t>ทุกระดับ ทั้งในและนอกระบบ</t>
  </si>
  <si>
    <t xml:space="preserve">  4.2 การพัฒนา ส่งเสริม สนับสนุนกิจกรรมด้านศิลปวัฒนธรรม จารีตประเพณี</t>
  </si>
  <si>
    <t>และภูมิปัญญาท้องถิ่น</t>
  </si>
  <si>
    <t xml:space="preserve">  4.3 การพัฒนา ส่งเสริม สนับสนุน การกีฬา นันทนาการ กิจกรรมเด็ก เยาวชน</t>
  </si>
  <si>
    <t xml:space="preserve">  5.1 การส่งเสริม และพัฒนาทักษะความรู้ ความสามารถในการทำงานของบุคลากร</t>
  </si>
  <si>
    <t xml:space="preserve">  5.2 การพัฒนาปรับปรุงระบบการให้บริการประชาชน เปิดโอกาสและช่องทางการ</t>
  </si>
  <si>
    <t>ให้ประชาชนได้รับรู้ข้อมูลข่าวสาร</t>
  </si>
  <si>
    <t xml:space="preserve">  5.3 การพัฒนาและจัดหาเครื่องมือ เครื่องใช้ให้เหมาะสมเพียงพอ สำหรับการ</t>
  </si>
  <si>
    <t>กลุ่มอาชีพตามหลักปรัชญาเศรษฐกิจ</t>
  </si>
  <si>
    <t>โครงการส่งเสริมการเกษตรและ</t>
  </si>
  <si>
    <t>เกษตรกรในเขตตำบลบ้านเป็ด และเพื่อ</t>
  </si>
  <si>
    <t>ตามแนวพระราชดำริ</t>
  </si>
  <si>
    <t>สนับสนุนหลักปรัชญาเศรษฐกิจพอเพียง</t>
  </si>
  <si>
    <t>จัดกิจกรรมอบรมความรู้แก่แกนนำเยาวชน</t>
  </si>
  <si>
    <t>จากโรคเอดส์</t>
  </si>
  <si>
    <t>และรณรงค์ให้มีความรู้และป้องกันตนเอง</t>
  </si>
  <si>
    <t>ลานจอดรถบรรทุกขยะ</t>
  </si>
  <si>
    <t>ปรับปรุงสถานที่ล้างรถและ</t>
  </si>
  <si>
    <t>ประกอบโรงเรียนสังกัด ทต. บ้านเป็ด</t>
  </si>
  <si>
    <t>ปรับปรุงอาคารเรียนและอาคาร</t>
  </si>
  <si>
    <t>ทุกส่วนราชการ</t>
  </si>
  <si>
    <t>5. ยุทธศาสตร์การพัฒนาระบบบริหารจัดการที่ดีตามหลักธรรมาภิบาล</t>
  </si>
  <si>
    <t>ความสามารถในกิจกรรมส่งเสริมสุขภาพและ</t>
  </si>
  <si>
    <t>1. เพื่อแกนนำด้านสุขภาพมีความรู้และ</t>
  </si>
  <si>
    <t>ประกอบอาชีพเลี้ยงตัวเองได้</t>
  </si>
  <si>
    <t>ที่มีรายได้ไม่เพียงพอ หรือไม่สามารถ</t>
  </si>
  <si>
    <t>โครงการรณรงค์และป้องกันยาเสพติด</t>
  </si>
  <si>
    <t>ในสถานศึกษา</t>
  </si>
  <si>
    <t>เป็นการเฉลิมพระเกียรติสถาบันพระมหากษัตริย์</t>
  </si>
  <si>
    <t>และแสดงออกถึงความจงรักภักดี</t>
  </si>
  <si>
    <t>โครงการปรองดองสมานฉันท์</t>
  </si>
  <si>
    <t>เพื่อจะได้ไม่สร้างปัญหาให้กับตนเอง ครอบครัว</t>
  </si>
  <si>
    <t>สังคมและมีส่วนร่วมในการป้องกันและ</t>
  </si>
  <si>
    <t>ยาเสพติดในกลุ่มเยาวชน</t>
  </si>
  <si>
    <t xml:space="preserve"> -เพื่อเป็นการป้องกันรักษาความปลอดภัย</t>
  </si>
  <si>
    <t xml:space="preserve"> -เพื่อลดปัญหาอาชญากรรมและปัญหา</t>
  </si>
  <si>
    <t xml:space="preserve"> -เพื่อได้มีกำลังเพิ่มขึ้นในการสนับสนุนการ</t>
  </si>
  <si>
    <t xml:space="preserve"> -เพื่อให้เกิดความสามัคคีในหมู่สมาชิก อปพร.</t>
  </si>
  <si>
    <t>ฝ่ายพลเรือนจัดกิจกรรมที่เป็นประโยชน์กับสังคม</t>
  </si>
  <si>
    <t xml:space="preserve"> -เพื่อสนับสนุนสมาชิกอาสาสมัครป้องกันภัย</t>
  </si>
  <si>
    <t>ทิศตะวันตก ซอย 6 ถึงซอย 10)</t>
  </si>
  <si>
    <t>ศพด.ในสังกัด</t>
  </si>
  <si>
    <t>สพฐ.ที่ตั้งอยู่</t>
  </si>
  <si>
    <t>ตำบลบ้านเป็ดปฏิบัติงานได้อย่างมี</t>
  </si>
  <si>
    <t>สังกัดเทศบาลตำบลบ้านเป็ด</t>
  </si>
  <si>
    <t>จัดกิจกรรมต่างๆ ในศูนย์พัฒนาเด็กเล็ก</t>
  </si>
  <si>
    <t>บ้านโคกฟันโปงตามแผนพัฒนาการศึกษาสามปี</t>
  </si>
  <si>
    <t>ของศูนย์พัฒนาเด็กเล็กบ้านโคกฟันโปง</t>
  </si>
  <si>
    <t>โครงการส่งเสริมการจัดกิจกรรมเพื่อ</t>
  </si>
  <si>
    <t>พัฒนาสถานศึกษาศูนย์พัฒนาเด็กเล็ก</t>
  </si>
  <si>
    <t>อุดหนุนโครงการสนับสนุนศูนย์รวม</t>
  </si>
  <si>
    <t>ข้อมูลข่าวสารการจัดซื้อหรือการจ้าง</t>
  </si>
  <si>
    <t>ขององค์กรปกครองส่วนท้องถิ่น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</si>
</sst>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0_ ;\-#,##0.00\ "/>
    <numFmt numFmtId="190" formatCode="0.0"/>
    <numFmt numFmtId="191" formatCode="#,##0.0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</cellStyleXfs>
  <cellXfs count="489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3" fontId="6" fillId="0" borderId="1" xfId="2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 shrinkToFit="1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shrinkToFit="1"/>
    </xf>
    <xf numFmtId="188" fontId="6" fillId="0" borderId="1" xfId="3" applyNumberFormat="1" applyFont="1" applyBorder="1" applyAlignment="1">
      <alignment horizontal="center" shrinkToFit="1"/>
    </xf>
    <xf numFmtId="0" fontId="6" fillId="0" borderId="8" xfId="2" applyFont="1" applyBorder="1" applyAlignment="1">
      <alignment horizontal="left" shrinkToFit="1"/>
    </xf>
    <xf numFmtId="0" fontId="6" fillId="0" borderId="2" xfId="2" applyFont="1" applyBorder="1" applyAlignment="1">
      <alignment horizontal="left" shrinkToFit="1"/>
    </xf>
    <xf numFmtId="0" fontId="6" fillId="0" borderId="1" xfId="2" applyFont="1" applyBorder="1" applyAlignment="1">
      <alignment shrinkToFit="1"/>
    </xf>
    <xf numFmtId="0" fontId="6" fillId="0" borderId="8" xfId="2" applyFont="1" applyBorder="1" applyAlignment="1">
      <alignment shrinkToFit="1"/>
    </xf>
    <xf numFmtId="0" fontId="6" fillId="0" borderId="2" xfId="2" applyFont="1" applyBorder="1" applyAlignment="1">
      <alignment shrinkToFit="1"/>
    </xf>
    <xf numFmtId="3" fontId="6" fillId="0" borderId="1" xfId="2" applyNumberFormat="1" applyFont="1" applyBorder="1" applyAlignment="1">
      <alignment horizontal="center" shrinkToFit="1"/>
    </xf>
    <xf numFmtId="0" fontId="6" fillId="0" borderId="1" xfId="2" applyFont="1" applyBorder="1" applyAlignment="1">
      <alignment horizontal="center" shrinkToFit="1"/>
    </xf>
    <xf numFmtId="0" fontId="6" fillId="0" borderId="8" xfId="2" applyFont="1" applyBorder="1" applyAlignment="1">
      <alignment horizontal="center" shrinkToFit="1"/>
    </xf>
    <xf numFmtId="0" fontId="6" fillId="0" borderId="1" xfId="2" applyFont="1" applyFill="1" applyBorder="1" applyAlignment="1">
      <alignment shrinkToFit="1"/>
    </xf>
    <xf numFmtId="0" fontId="6" fillId="0" borderId="8" xfId="2" applyFont="1" applyFill="1" applyBorder="1" applyAlignment="1">
      <alignment shrinkToFit="1"/>
    </xf>
    <xf numFmtId="0" fontId="6" fillId="0" borderId="2" xfId="2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horizontal="center"/>
    </xf>
    <xf numFmtId="0" fontId="6" fillId="0" borderId="8" xfId="0" applyFont="1" applyBorder="1"/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8" xfId="0" applyFont="1" applyBorder="1" applyAlignment="1">
      <alignment shrinkToFit="1"/>
    </xf>
    <xf numFmtId="0" fontId="6" fillId="0" borderId="2" xfId="0" applyFont="1" applyBorder="1" applyAlignment="1">
      <alignment shrinkToFit="1"/>
    </xf>
    <xf numFmtId="3" fontId="6" fillId="0" borderId="1" xfId="0" applyNumberFormat="1" applyFont="1" applyBorder="1" applyAlignment="1">
      <alignment horizontal="center" shrinkToFit="1"/>
    </xf>
    <xf numFmtId="0" fontId="6" fillId="0" borderId="1" xfId="0" applyFont="1" applyBorder="1" applyAlignment="1">
      <alignment shrinkToFit="1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textRotation="90"/>
    </xf>
    <xf numFmtId="0" fontId="4" fillId="0" borderId="8" xfId="0" applyFont="1" applyBorder="1" applyAlignment="1">
      <alignment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8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 applyBorder="1"/>
    <xf numFmtId="4" fontId="6" fillId="0" borderId="0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189" fontId="8" fillId="0" borderId="0" xfId="1" applyNumberFormat="1" applyFont="1" applyBorder="1"/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1" fontId="6" fillId="0" borderId="8" xfId="0" applyNumberFormat="1" applyFont="1" applyBorder="1" applyAlignment="1">
      <alignment horizontal="center"/>
    </xf>
    <xf numFmtId="0" fontId="8" fillId="0" borderId="15" xfId="0" applyFont="1" applyBorder="1"/>
    <xf numFmtId="4" fontId="6" fillId="0" borderId="0" xfId="0" applyNumberFormat="1" applyFont="1" applyBorder="1"/>
    <xf numFmtId="2" fontId="6" fillId="0" borderId="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8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13" xfId="0" applyFont="1" applyBorder="1"/>
    <xf numFmtId="0" fontId="6" fillId="0" borderId="7" xfId="0" applyFont="1" applyBorder="1"/>
    <xf numFmtId="4" fontId="8" fillId="0" borderId="15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9" xfId="0" applyFont="1" applyBorder="1" applyAlignment="1">
      <alignment horizontal="left"/>
    </xf>
    <xf numFmtId="0" fontId="8" fillId="0" borderId="0" xfId="0" applyFont="1" applyBorder="1"/>
    <xf numFmtId="0" fontId="6" fillId="0" borderId="8" xfId="0" applyFont="1" applyBorder="1" applyAlignment="1">
      <alignment horizontal="center" shrinkToFit="1"/>
    </xf>
    <xf numFmtId="0" fontId="8" fillId="0" borderId="1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3" fontId="8" fillId="0" borderId="15" xfId="1" applyFont="1" applyFill="1" applyBorder="1" applyAlignment="1">
      <alignment horizontal="center"/>
    </xf>
    <xf numFmtId="0" fontId="8" fillId="0" borderId="15" xfId="0" applyFont="1" applyFill="1" applyBorder="1"/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2" fillId="0" borderId="0" xfId="0" applyFont="1" applyBorder="1"/>
    <xf numFmtId="0" fontId="3" fillId="0" borderId="2" xfId="0" applyFont="1" applyBorder="1" applyAlignment="1">
      <alignment horizontal="center" textRotation="90"/>
    </xf>
    <xf numFmtId="0" fontId="4" fillId="0" borderId="13" xfId="0" applyFont="1" applyBorder="1"/>
    <xf numFmtId="0" fontId="4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2" applyFont="1" applyBorder="1" applyAlignment="1">
      <alignment shrinkToFit="1"/>
    </xf>
    <xf numFmtId="0" fontId="4" fillId="0" borderId="13" xfId="0" applyFont="1" applyBorder="1" applyAlignment="1">
      <alignment horizontal="center"/>
    </xf>
    <xf numFmtId="0" fontId="6" fillId="0" borderId="7" xfId="2" applyFont="1" applyBorder="1" applyAlignment="1">
      <alignment shrinkToFit="1"/>
    </xf>
    <xf numFmtId="0" fontId="6" fillId="0" borderId="0" xfId="2" applyFont="1"/>
    <xf numFmtId="0" fontId="6" fillId="0" borderId="2" xfId="2" applyFont="1" applyFill="1" applyBorder="1" applyAlignment="1">
      <alignment shrinkToFit="1"/>
    </xf>
    <xf numFmtId="188" fontId="6" fillId="0" borderId="1" xfId="2" applyNumberFormat="1" applyFont="1" applyBorder="1" applyAlignment="1">
      <alignment horizontal="center" shrinkToFit="1"/>
    </xf>
    <xf numFmtId="0" fontId="6" fillId="0" borderId="8" xfId="2" applyFont="1" applyBorder="1" applyAlignment="1"/>
    <xf numFmtId="3" fontId="6" fillId="0" borderId="1" xfId="2" applyNumberFormat="1" applyFont="1" applyFill="1" applyBorder="1" applyAlignment="1">
      <alignment shrinkToFit="1"/>
    </xf>
    <xf numFmtId="3" fontId="6" fillId="0" borderId="8" xfId="2" applyNumberFormat="1" applyFont="1" applyFill="1" applyBorder="1" applyAlignment="1">
      <alignment shrinkToFit="1"/>
    </xf>
    <xf numFmtId="3" fontId="6" fillId="0" borderId="2" xfId="2" applyNumberFormat="1" applyFont="1" applyFill="1" applyBorder="1" applyAlignment="1">
      <alignment shrinkToFit="1"/>
    </xf>
    <xf numFmtId="188" fontId="4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3" fontId="4" fillId="0" borderId="2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188" fontId="6" fillId="0" borderId="8" xfId="2" applyNumberFormat="1" applyFont="1" applyBorder="1" applyAlignment="1">
      <alignment horizontal="center"/>
    </xf>
    <xf numFmtId="0" fontId="6" fillId="0" borderId="8" xfId="2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188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left" shrinkToFit="1"/>
    </xf>
    <xf numFmtId="0" fontId="6" fillId="0" borderId="2" xfId="0" applyFont="1" applyBorder="1" applyAlignment="1">
      <alignment horizontal="left" shrinkToFit="1"/>
    </xf>
    <xf numFmtId="188" fontId="4" fillId="0" borderId="8" xfId="1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188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88" fontId="6" fillId="0" borderId="8" xfId="0" applyNumberFormat="1" applyFont="1" applyBorder="1" applyAlignment="1">
      <alignment horizontal="center" shrinkToFit="1"/>
    </xf>
    <xf numFmtId="3" fontId="3" fillId="0" borderId="12" xfId="0" applyNumberFormat="1" applyFont="1" applyBorder="1" applyAlignment="1">
      <alignment horizontal="center"/>
    </xf>
    <xf numFmtId="0" fontId="6" fillId="0" borderId="9" xfId="0" applyFont="1" applyBorder="1" applyAlignment="1">
      <alignment shrinkToFit="1"/>
    </xf>
    <xf numFmtId="3" fontId="6" fillId="0" borderId="1" xfId="3" applyNumberFormat="1" applyFont="1" applyBorder="1" applyAlignment="1">
      <alignment horizontal="center" shrinkToFit="1"/>
    </xf>
    <xf numFmtId="0" fontId="4" fillId="0" borderId="2" xfId="0" applyFont="1" applyBorder="1" applyAlignment="1">
      <alignment horizontal="left" vertical="center"/>
    </xf>
    <xf numFmtId="0" fontId="6" fillId="0" borderId="0" xfId="2" applyFont="1" applyBorder="1" applyAlignment="1">
      <alignment shrinkToFit="1"/>
    </xf>
    <xf numFmtId="188" fontId="4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4" fillId="0" borderId="22" xfId="0" applyFont="1" applyBorder="1" applyAlignment="1">
      <alignment horizontal="center" textRotation="90"/>
    </xf>
    <xf numFmtId="187" fontId="4" fillId="0" borderId="8" xfId="1" applyNumberFormat="1" applyFont="1" applyBorder="1" applyAlignment="1">
      <alignment horizontal="center"/>
    </xf>
    <xf numFmtId="0" fontId="4" fillId="0" borderId="7" xfId="0" applyFont="1" applyBorder="1"/>
    <xf numFmtId="188" fontId="3" fillId="0" borderId="0" xfId="0" applyNumberFormat="1" applyFont="1" applyBorder="1" applyAlignment="1">
      <alignment horizontal="center"/>
    </xf>
    <xf numFmtId="3" fontId="6" fillId="0" borderId="8" xfId="2" applyNumberFormat="1" applyFont="1" applyBorder="1" applyAlignment="1">
      <alignment horizontal="center" shrinkToFit="1"/>
    </xf>
    <xf numFmtId="0" fontId="4" fillId="0" borderId="17" xfId="0" applyFont="1" applyBorder="1"/>
    <xf numFmtId="0" fontId="4" fillId="0" borderId="23" xfId="0" applyFont="1" applyBorder="1"/>
    <xf numFmtId="0" fontId="4" fillId="0" borderId="24" xfId="0" applyFont="1" applyBorder="1"/>
    <xf numFmtId="3" fontId="3" fillId="0" borderId="0" xfId="0" applyNumberFormat="1" applyFont="1" applyBorder="1" applyAlignment="1">
      <alignment horizontal="center"/>
    </xf>
    <xf numFmtId="0" fontId="6" fillId="0" borderId="8" xfId="2" applyFont="1" applyBorder="1" applyAlignment="1">
      <alignment horizontal="left"/>
    </xf>
    <xf numFmtId="0" fontId="6" fillId="0" borderId="0" xfId="2" applyFont="1" applyFill="1" applyBorder="1" applyAlignment="1">
      <alignment shrinkToFit="1"/>
    </xf>
    <xf numFmtId="0" fontId="6" fillId="0" borderId="0" xfId="2" applyFont="1" applyBorder="1"/>
    <xf numFmtId="0" fontId="4" fillId="0" borderId="0" xfId="0" applyFont="1" applyBorder="1" applyAlignment="1">
      <alignment horizontal="center" shrinkToFit="1"/>
    </xf>
    <xf numFmtId="0" fontId="6" fillId="0" borderId="3" xfId="2" applyFont="1" applyBorder="1" applyAlignment="1">
      <alignment horizontal="center" shrinkToFit="1"/>
    </xf>
    <xf numFmtId="3" fontId="4" fillId="0" borderId="0" xfId="1" applyNumberFormat="1" applyFont="1" applyBorder="1" applyAlignment="1">
      <alignment horizontal="center"/>
    </xf>
    <xf numFmtId="0" fontId="6" fillId="0" borderId="2" xfId="2" applyFont="1" applyBorder="1" applyAlignment="1">
      <alignment horizontal="center" shrinkToFit="1"/>
    </xf>
    <xf numFmtId="187" fontId="4" fillId="0" borderId="1" xfId="1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4" fillId="0" borderId="0" xfId="0" applyFont="1" applyAlignment="1">
      <alignment horizontal="left"/>
    </xf>
    <xf numFmtId="187" fontId="3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textRotation="90"/>
    </xf>
    <xf numFmtId="187" fontId="4" fillId="0" borderId="3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left" textRotation="90"/>
    </xf>
    <xf numFmtId="187" fontId="4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textRotation="90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textRotation="90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 shrinkToFit="1"/>
    </xf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188" fontId="3" fillId="0" borderId="11" xfId="0" applyNumberFormat="1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3" fillId="0" borderId="0" xfId="0" applyFont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2" applyFont="1" applyBorder="1" applyAlignment="1">
      <alignment horizont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6" fillId="0" borderId="2" xfId="2" applyNumberFormat="1" applyFont="1" applyBorder="1" applyAlignment="1">
      <alignment horizontal="center" shrinkToFit="1"/>
    </xf>
    <xf numFmtId="3" fontId="6" fillId="0" borderId="3" xfId="2" applyNumberFormat="1" applyFont="1" applyFill="1" applyBorder="1" applyAlignment="1">
      <alignment shrinkToFit="1"/>
    </xf>
    <xf numFmtId="0" fontId="3" fillId="0" borderId="0" xfId="0" applyFont="1" applyAlignment="1">
      <alignment horizontal="center"/>
    </xf>
    <xf numFmtId="49" fontId="6" fillId="0" borderId="8" xfId="2" applyNumberFormat="1" applyFont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188" fontId="3" fillId="0" borderId="12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8" xfId="0" applyFont="1" applyFill="1" applyBorder="1"/>
    <xf numFmtId="0" fontId="4" fillId="0" borderId="2" xfId="0" applyFont="1" applyFill="1" applyBorder="1"/>
    <xf numFmtId="0" fontId="4" fillId="0" borderId="1" xfId="5" applyFont="1" applyFill="1" applyBorder="1" applyAlignment="1">
      <alignment shrinkToFit="1"/>
    </xf>
    <xf numFmtId="0" fontId="4" fillId="0" borderId="8" xfId="5" applyFont="1" applyFill="1" applyBorder="1" applyAlignment="1">
      <alignment shrinkToFit="1"/>
    </xf>
    <xf numFmtId="0" fontId="4" fillId="0" borderId="2" xfId="5" applyFont="1" applyFill="1" applyBorder="1" applyAlignment="1">
      <alignment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4" fillId="0" borderId="25" xfId="5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4" fillId="0" borderId="14" xfId="0" applyFont="1" applyFill="1" applyBorder="1" applyAlignment="1">
      <alignment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shrinkToFit="1"/>
    </xf>
    <xf numFmtId="0" fontId="4" fillId="0" borderId="13" xfId="0" applyFont="1" applyFill="1" applyBorder="1" applyAlignment="1">
      <alignment shrinkToFit="1"/>
    </xf>
    <xf numFmtId="0" fontId="4" fillId="0" borderId="9" xfId="0" applyFont="1" applyFill="1" applyBorder="1" applyAlignment="1">
      <alignment horizontal="left" shrinkToFit="1"/>
    </xf>
    <xf numFmtId="0" fontId="4" fillId="0" borderId="14" xfId="0" applyFont="1" applyFill="1" applyBorder="1" applyAlignment="1">
      <alignment horizontal="left" shrinkToFit="1"/>
    </xf>
    <xf numFmtId="0" fontId="4" fillId="0" borderId="17" xfId="0" applyFont="1" applyFill="1" applyBorder="1"/>
    <xf numFmtId="0" fontId="4" fillId="0" borderId="7" xfId="0" applyFont="1" applyFill="1" applyBorder="1"/>
    <xf numFmtId="3" fontId="4" fillId="0" borderId="1" xfId="0" applyNumberFormat="1" applyFont="1" applyFill="1" applyBorder="1" applyAlignment="1">
      <alignment shrinkToFit="1"/>
    </xf>
    <xf numFmtId="3" fontId="4" fillId="0" borderId="8" xfId="0" applyNumberFormat="1" applyFont="1" applyFill="1" applyBorder="1" applyAlignment="1">
      <alignment shrinkToFit="1"/>
    </xf>
    <xf numFmtId="3" fontId="4" fillId="0" borderId="2" xfId="0" applyNumberFormat="1" applyFont="1" applyFill="1" applyBorder="1" applyAlignment="1">
      <alignment shrinkToFit="1"/>
    </xf>
    <xf numFmtId="0" fontId="4" fillId="0" borderId="25" xfId="0" applyFont="1" applyFill="1" applyBorder="1"/>
    <xf numFmtId="0" fontId="4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shrinkToFit="1"/>
    </xf>
    <xf numFmtId="0" fontId="4" fillId="0" borderId="2" xfId="0" applyFont="1" applyFill="1" applyBorder="1" applyAlignment="1">
      <alignment horizontal="left"/>
    </xf>
    <xf numFmtId="188" fontId="6" fillId="0" borderId="8" xfId="0" applyNumberFormat="1" applyFont="1" applyBorder="1" applyAlignment="1">
      <alignment horizontal="center"/>
    </xf>
    <xf numFmtId="0" fontId="4" fillId="0" borderId="0" xfId="0" applyFont="1" applyFill="1" applyBorder="1" applyAlignment="1">
      <alignment shrinkToFit="1"/>
    </xf>
    <xf numFmtId="188" fontId="6" fillId="0" borderId="2" xfId="0" applyNumberFormat="1" applyFont="1" applyBorder="1" applyAlignment="1">
      <alignment horizontal="center"/>
    </xf>
    <xf numFmtId="0" fontId="4" fillId="0" borderId="3" xfId="0" applyFont="1" applyFill="1" applyBorder="1" applyAlignment="1">
      <alignment shrinkToFit="1"/>
    </xf>
    <xf numFmtId="0" fontId="4" fillId="0" borderId="16" xfId="0" applyFont="1" applyFill="1" applyBorder="1" applyAlignment="1">
      <alignment shrinkToFit="1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left" shrinkToFit="1"/>
    </xf>
    <xf numFmtId="188" fontId="6" fillId="0" borderId="2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49" fontId="4" fillId="0" borderId="1" xfId="0" applyNumberFormat="1" applyFont="1" applyFill="1" applyBorder="1" applyAlignment="1">
      <alignment shrinkToFit="1"/>
    </xf>
    <xf numFmtId="49" fontId="4" fillId="0" borderId="8" xfId="0" applyNumberFormat="1" applyFont="1" applyFill="1" applyBorder="1"/>
    <xf numFmtId="0" fontId="4" fillId="0" borderId="26" xfId="0" applyFont="1" applyFill="1" applyBorder="1" applyAlignment="1">
      <alignment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/>
    <xf numFmtId="0" fontId="4" fillId="0" borderId="27" xfId="0" applyFont="1" applyBorder="1"/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6" xfId="0" applyFont="1" applyBorder="1" applyAlignment="1"/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6" xfId="0" applyFont="1" applyBorder="1" applyAlignment="1">
      <alignment textRotation="90"/>
    </xf>
    <xf numFmtId="0" fontId="4" fillId="0" borderId="26" xfId="0" applyFont="1" applyFill="1" applyBorder="1" applyAlignment="1">
      <alignment horizontal="left" shrinkToFit="1"/>
    </xf>
    <xf numFmtId="3" fontId="4" fillId="0" borderId="26" xfId="1" applyNumberFormat="1" applyFont="1" applyBorder="1" applyAlignment="1">
      <alignment horizontal="center"/>
    </xf>
    <xf numFmtId="0" fontId="4" fillId="0" borderId="27" xfId="0" applyFont="1" applyBorder="1" applyAlignment="1"/>
    <xf numFmtId="0" fontId="4" fillId="0" borderId="27" xfId="0" applyFont="1" applyFill="1" applyBorder="1" applyAlignment="1">
      <alignment shrinkToFit="1"/>
    </xf>
    <xf numFmtId="0" fontId="4" fillId="0" borderId="26" xfId="0" applyFont="1" applyBorder="1"/>
    <xf numFmtId="187" fontId="4" fillId="0" borderId="26" xfId="1" applyNumberFormat="1" applyFont="1" applyBorder="1" applyAlignment="1">
      <alignment horizontal="center"/>
    </xf>
    <xf numFmtId="0" fontId="4" fillId="0" borderId="26" xfId="0" applyFont="1" applyBorder="1" applyAlignment="1">
      <alignment horizontal="center" shrinkToFit="1"/>
    </xf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4" fillId="0" borderId="3" xfId="5" applyFont="1" applyFill="1" applyBorder="1" applyAlignment="1">
      <alignment shrinkToFit="1"/>
    </xf>
    <xf numFmtId="0" fontId="4" fillId="0" borderId="3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4" fillId="0" borderId="0" xfId="5" applyFont="1" applyFill="1" applyBorder="1" applyAlignment="1">
      <alignment shrinkToFit="1"/>
    </xf>
    <xf numFmtId="0" fontId="4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28" xfId="0" applyFont="1" applyFill="1" applyBorder="1" applyAlignment="1">
      <alignment horizontal="center" shrinkToFit="1"/>
    </xf>
    <xf numFmtId="0" fontId="8" fillId="0" borderId="28" xfId="0" applyFont="1" applyFill="1" applyBorder="1" applyAlignment="1">
      <alignment shrinkToFit="1"/>
    </xf>
    <xf numFmtId="0" fontId="4" fillId="0" borderId="28" xfId="0" applyFont="1" applyBorder="1"/>
    <xf numFmtId="187" fontId="4" fillId="0" borderId="28" xfId="1" applyNumberFormat="1" applyFont="1" applyBorder="1" applyAlignment="1">
      <alignment horizontal="center"/>
    </xf>
    <xf numFmtId="0" fontId="6" fillId="0" borderId="26" xfId="0" applyFont="1" applyFill="1" applyBorder="1" applyAlignment="1">
      <alignment horizontal="center" shrinkToFit="1"/>
    </xf>
    <xf numFmtId="0" fontId="8" fillId="0" borderId="26" xfId="0" applyFont="1" applyFill="1" applyBorder="1" applyAlignment="1">
      <alignment horizontal="center" shrinkToFit="1"/>
    </xf>
    <xf numFmtId="0" fontId="4" fillId="0" borderId="29" xfId="0" applyFont="1" applyFill="1" applyBorder="1" applyAlignment="1">
      <alignment shrinkToFit="1"/>
    </xf>
    <xf numFmtId="0" fontId="4" fillId="0" borderId="26" xfId="5" applyFont="1" applyFill="1" applyBorder="1" applyAlignment="1">
      <alignment shrinkToFit="1"/>
    </xf>
    <xf numFmtId="0" fontId="4" fillId="0" borderId="28" xfId="5" applyFont="1" applyFill="1" applyBorder="1" applyAlignment="1">
      <alignment shrinkToFit="1"/>
    </xf>
    <xf numFmtId="0" fontId="4" fillId="0" borderId="26" xfId="0" applyFont="1" applyFill="1" applyBorder="1"/>
    <xf numFmtId="187" fontId="4" fillId="0" borderId="27" xfId="1" applyNumberFormat="1" applyFont="1" applyBorder="1" applyAlignment="1">
      <alignment horizontal="center"/>
    </xf>
    <xf numFmtId="0" fontId="4" fillId="0" borderId="28" xfId="0" applyFont="1" applyFill="1" applyBorder="1" applyAlignment="1">
      <alignment shrinkToFit="1"/>
    </xf>
    <xf numFmtId="49" fontId="4" fillId="0" borderId="26" xfId="0" applyNumberFormat="1" applyFont="1" applyFill="1" applyBorder="1"/>
    <xf numFmtId="0" fontId="14" fillId="0" borderId="26" xfId="0" applyFont="1" applyBorder="1" applyAlignment="1">
      <alignment horizontal="left" vertical="center"/>
    </xf>
    <xf numFmtId="0" fontId="4" fillId="0" borderId="27" xfId="0" applyFont="1" applyFill="1" applyBorder="1" applyAlignment="1">
      <alignment horizontal="left" shrinkToFit="1"/>
    </xf>
    <xf numFmtId="0" fontId="4" fillId="0" borderId="28" xfId="0" applyFont="1" applyFill="1" applyBorder="1" applyAlignment="1">
      <alignment horizontal="left" shrinkToFit="1"/>
    </xf>
    <xf numFmtId="0" fontId="4" fillId="0" borderId="28" xfId="0" applyFont="1" applyBorder="1" applyAlignment="1">
      <alignment horizontal="center" shrinkToFit="1"/>
    </xf>
    <xf numFmtId="3" fontId="4" fillId="0" borderId="26" xfId="0" applyNumberFormat="1" applyFont="1" applyBorder="1" applyAlignment="1">
      <alignment horizontal="right"/>
    </xf>
    <xf numFmtId="0" fontId="3" fillId="0" borderId="28" xfId="0" applyFont="1" applyBorder="1"/>
    <xf numFmtId="0" fontId="4" fillId="0" borderId="28" xfId="0" applyFont="1" applyBorder="1" applyAlignment="1">
      <alignment shrinkToFit="1"/>
    </xf>
    <xf numFmtId="0" fontId="3" fillId="0" borderId="26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4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90"/>
    </xf>
    <xf numFmtId="3" fontId="4" fillId="0" borderId="28" xfId="0" applyNumberFormat="1" applyFont="1" applyBorder="1" applyAlignment="1">
      <alignment horizontal="center"/>
    </xf>
    <xf numFmtId="0" fontId="3" fillId="0" borderId="28" xfId="0" applyFont="1" applyFill="1" applyBorder="1" applyAlignment="1">
      <alignment shrinkToFit="1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90"/>
    </xf>
    <xf numFmtId="190" fontId="4" fillId="0" borderId="26" xfId="0" applyNumberFormat="1" applyFont="1" applyBorder="1" applyAlignment="1">
      <alignment horizontal="center"/>
    </xf>
    <xf numFmtId="190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textRotation="90"/>
    </xf>
    <xf numFmtId="0" fontId="4" fillId="0" borderId="27" xfId="5" applyFont="1" applyFill="1" applyBorder="1" applyAlignment="1">
      <alignment shrinkToFit="1"/>
    </xf>
    <xf numFmtId="3" fontId="4" fillId="0" borderId="27" xfId="1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 shrinkToFit="1"/>
    </xf>
    <xf numFmtId="0" fontId="4" fillId="0" borderId="3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shrinkToFit="1"/>
    </xf>
    <xf numFmtId="0" fontId="14" fillId="0" borderId="1" xfId="5" applyFont="1" applyFill="1" applyBorder="1" applyAlignment="1">
      <alignment shrinkToFit="1"/>
    </xf>
    <xf numFmtId="0" fontId="14" fillId="0" borderId="8" xfId="5" applyFont="1" applyFill="1" applyBorder="1" applyAlignment="1">
      <alignment shrinkToFit="1"/>
    </xf>
    <xf numFmtId="0" fontId="14" fillId="0" borderId="8" xfId="5" applyFont="1" applyFill="1" applyBorder="1" applyAlignment="1">
      <alignment horizontal="left" shrinkToFit="1"/>
    </xf>
    <xf numFmtId="0" fontId="14" fillId="0" borderId="8" xfId="0" applyFont="1" applyFill="1" applyBorder="1" applyAlignment="1">
      <alignment shrinkToFit="1"/>
    </xf>
    <xf numFmtId="0" fontId="14" fillId="0" borderId="2" xfId="5" applyFont="1" applyFill="1" applyBorder="1" applyAlignment="1">
      <alignment shrinkToFit="1"/>
    </xf>
    <xf numFmtId="0" fontId="14" fillId="0" borderId="8" xfId="0" applyFont="1" applyFill="1" applyBorder="1"/>
    <xf numFmtId="0" fontId="14" fillId="0" borderId="2" xfId="0" applyFont="1" applyFill="1" applyBorder="1" applyAlignment="1">
      <alignment shrinkToFit="1"/>
    </xf>
    <xf numFmtId="0" fontId="14" fillId="0" borderId="1" xfId="0" applyFont="1" applyFill="1" applyBorder="1" applyAlignment="1">
      <alignment shrinkToFit="1"/>
    </xf>
    <xf numFmtId="0" fontId="14" fillId="0" borderId="8" xfId="0" applyFont="1" applyFill="1" applyBorder="1" applyAlignment="1">
      <alignment horizontal="left" vertical="center" shrinkToFit="1"/>
    </xf>
    <xf numFmtId="0" fontId="15" fillId="0" borderId="2" xfId="5" applyFont="1" applyFill="1" applyBorder="1" applyAlignment="1">
      <alignment horizontal="left" shrinkToFit="1"/>
    </xf>
    <xf numFmtId="0" fontId="14" fillId="0" borderId="13" xfId="5" applyFont="1" applyFill="1" applyBorder="1" applyAlignment="1">
      <alignment shrinkToFit="1"/>
    </xf>
    <xf numFmtId="0" fontId="14" fillId="0" borderId="9" xfId="5" applyFont="1" applyFill="1" applyBorder="1" applyAlignment="1">
      <alignment shrinkToFit="1"/>
    </xf>
    <xf numFmtId="0" fontId="14" fillId="0" borderId="14" xfId="5" applyFont="1" applyFill="1" applyBorder="1" applyAlignment="1">
      <alignment horizontal="left" shrinkToFit="1"/>
    </xf>
    <xf numFmtId="0" fontId="15" fillId="0" borderId="8" xfId="0" applyFont="1" applyFill="1" applyBorder="1" applyAlignment="1">
      <alignment shrinkToFit="1"/>
    </xf>
    <xf numFmtId="0" fontId="14" fillId="0" borderId="2" xfId="5" applyFont="1" applyFill="1" applyBorder="1" applyAlignment="1">
      <alignment horizontal="left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2" xfId="0" applyFont="1" applyFill="1" applyBorder="1"/>
    <xf numFmtId="0" fontId="15" fillId="0" borderId="1" xfId="0" applyFont="1" applyFill="1" applyBorder="1"/>
    <xf numFmtId="0" fontId="15" fillId="0" borderId="8" xfId="0" applyFont="1" applyFill="1" applyBorder="1"/>
    <xf numFmtId="187" fontId="4" fillId="0" borderId="0" xfId="1" applyNumberFormat="1" applyFont="1"/>
    <xf numFmtId="4" fontId="6" fillId="0" borderId="2" xfId="0" applyNumberFormat="1" applyFont="1" applyBorder="1"/>
    <xf numFmtId="0" fontId="6" fillId="0" borderId="14" xfId="0" applyFont="1" applyBorder="1"/>
    <xf numFmtId="0" fontId="6" fillId="0" borderId="2" xfId="0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189" fontId="6" fillId="0" borderId="2" xfId="1" applyNumberFormat="1" applyFont="1" applyBorder="1"/>
    <xf numFmtId="4" fontId="8" fillId="0" borderId="16" xfId="0" applyNumberFormat="1" applyFont="1" applyBorder="1" applyAlignment="1">
      <alignment horizontal="center"/>
    </xf>
    <xf numFmtId="189" fontId="8" fillId="0" borderId="2" xfId="1" applyNumberFormat="1" applyFont="1" applyBorder="1"/>
    <xf numFmtId="4" fontId="8" fillId="0" borderId="3" xfId="0" applyNumberFormat="1" applyFont="1" applyBorder="1" applyAlignment="1">
      <alignment horizontal="center"/>
    </xf>
    <xf numFmtId="189" fontId="8" fillId="0" borderId="3" xfId="1" applyNumberFormat="1" applyFont="1" applyBorder="1"/>
    <xf numFmtId="4" fontId="8" fillId="0" borderId="3" xfId="0" applyNumberFormat="1" applyFont="1" applyBorder="1"/>
    <xf numFmtId="0" fontId="8" fillId="0" borderId="3" xfId="0" applyFont="1" applyBorder="1"/>
    <xf numFmtId="4" fontId="8" fillId="0" borderId="0" xfId="0" applyNumberFormat="1" applyFont="1" applyBorder="1"/>
    <xf numFmtId="0" fontId="8" fillId="0" borderId="8" xfId="0" applyFont="1" applyBorder="1"/>
    <xf numFmtId="0" fontId="6" fillId="0" borderId="7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15" xfId="0" applyNumberFormat="1" applyFont="1" applyFill="1" applyBorder="1" applyAlignment="1">
      <alignment horizontal="center"/>
    </xf>
    <xf numFmtId="0" fontId="8" fillId="0" borderId="1" xfId="0" applyFont="1" applyBorder="1" applyAlignment="1">
      <alignment shrinkToFit="1"/>
    </xf>
    <xf numFmtId="0" fontId="3" fillId="0" borderId="14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188" fontId="4" fillId="0" borderId="1" xfId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textRotation="90"/>
    </xf>
    <xf numFmtId="188" fontId="4" fillId="0" borderId="8" xfId="1" applyNumberFormat="1" applyFont="1" applyBorder="1" applyAlignment="1">
      <alignment horizontal="center" vertical="center"/>
    </xf>
    <xf numFmtId="188" fontId="3" fillId="0" borderId="10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center" vertical="center" shrinkToFit="1"/>
    </xf>
    <xf numFmtId="3" fontId="6" fillId="0" borderId="2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8" fontId="6" fillId="0" borderId="8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 shrinkToFit="1"/>
    </xf>
    <xf numFmtId="3" fontId="6" fillId="0" borderId="8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189" fontId="6" fillId="0" borderId="0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" fontId="4" fillId="0" borderId="28" xfId="0" applyNumberFormat="1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191" fontId="4" fillId="0" borderId="26" xfId="0" applyNumberFormat="1" applyFont="1" applyBorder="1" applyAlignment="1">
      <alignment horizontal="center"/>
    </xf>
    <xf numFmtId="190" fontId="4" fillId="0" borderId="3" xfId="0" applyNumberFormat="1" applyFont="1" applyBorder="1" applyAlignment="1">
      <alignment horizontal="center"/>
    </xf>
    <xf numFmtId="190" fontId="4" fillId="0" borderId="0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 textRotation="90"/>
    </xf>
    <xf numFmtId="0" fontId="4" fillId="0" borderId="9" xfId="0" applyFont="1" applyBorder="1" applyAlignment="1">
      <alignment horizontal="left" textRotation="90"/>
    </xf>
    <xf numFmtId="0" fontId="4" fillId="0" borderId="14" xfId="0" applyFont="1" applyBorder="1" applyAlignment="1">
      <alignment horizontal="left"/>
    </xf>
    <xf numFmtId="0" fontId="4" fillId="0" borderId="21" xfId="0" applyFont="1" applyBorder="1" applyAlignment="1">
      <alignment horizontal="left" textRotation="90"/>
    </xf>
    <xf numFmtId="0" fontId="4" fillId="0" borderId="22" xfId="0" applyFont="1" applyBorder="1" applyAlignment="1">
      <alignment horizontal="left" textRotation="90"/>
    </xf>
    <xf numFmtId="0" fontId="4" fillId="0" borderId="20" xfId="0" applyFont="1" applyBorder="1" applyAlignment="1">
      <alignment horizontal="left"/>
    </xf>
    <xf numFmtId="2" fontId="3" fillId="0" borderId="14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textRotation="90"/>
    </xf>
    <xf numFmtId="2" fontId="3" fillId="0" borderId="20" xfId="0" applyNumberFormat="1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4" fillId="0" borderId="13" xfId="0" applyFont="1" applyBorder="1" applyAlignment="1">
      <alignment horizontal="center" textRotation="90"/>
    </xf>
    <xf numFmtId="0" fontId="3" fillId="0" borderId="21" xfId="0" applyFont="1" applyBorder="1" applyAlignment="1">
      <alignment horizontal="center" textRotation="90"/>
    </xf>
    <xf numFmtId="0" fontId="4" fillId="0" borderId="20" xfId="0" applyFont="1" applyBorder="1" applyAlignment="1">
      <alignment horizontal="center" textRotation="90"/>
    </xf>
    <xf numFmtId="0" fontId="4" fillId="0" borderId="21" xfId="0" applyFont="1" applyBorder="1" applyAlignment="1">
      <alignment horizontal="center" textRotation="90"/>
    </xf>
    <xf numFmtId="188" fontId="13" fillId="0" borderId="10" xfId="1" applyNumberFormat="1" applyFont="1" applyBorder="1" applyAlignment="1">
      <alignment horizontal="center"/>
    </xf>
    <xf numFmtId="188" fontId="3" fillId="0" borderId="11" xfId="1" applyNumberFormat="1" applyFont="1" applyBorder="1" applyAlignment="1">
      <alignment horizontal="center" shrinkToFit="1"/>
    </xf>
    <xf numFmtId="188" fontId="3" fillId="0" borderId="12" xfId="1" applyNumberFormat="1" applyFont="1" applyBorder="1" applyAlignment="1">
      <alignment horizontal="center" shrinkToFit="1"/>
    </xf>
    <xf numFmtId="0" fontId="4" fillId="0" borderId="13" xfId="0" applyFont="1" applyBorder="1" applyAlignment="1">
      <alignment textRotation="90"/>
    </xf>
    <xf numFmtId="0" fontId="4" fillId="0" borderId="9" xfId="0" applyFont="1" applyBorder="1" applyAlignment="1">
      <alignment textRotation="90"/>
    </xf>
    <xf numFmtId="0" fontId="4" fillId="0" borderId="21" xfId="0" applyFont="1" applyBorder="1" applyAlignment="1">
      <alignment textRotation="90"/>
    </xf>
    <xf numFmtId="0" fontId="4" fillId="0" borderId="22" xfId="0" applyFont="1" applyBorder="1" applyAlignment="1">
      <alignment textRotation="90"/>
    </xf>
    <xf numFmtId="0" fontId="4" fillId="0" borderId="16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1" xfId="0" applyFont="1" applyBorder="1" applyAlignment="1">
      <alignment textRotation="90"/>
    </xf>
    <xf numFmtId="0" fontId="4" fillId="0" borderId="31" xfId="0" applyFont="1" applyBorder="1" applyAlignment="1"/>
    <xf numFmtId="0" fontId="4" fillId="0" borderId="32" xfId="0" applyFont="1" applyBorder="1" applyAlignment="1"/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4" xfId="0" applyFont="1" applyBorder="1" applyAlignment="1">
      <alignment textRotation="90"/>
    </xf>
    <xf numFmtId="0" fontId="4" fillId="0" borderId="34" xfId="0" applyFont="1" applyBorder="1" applyAlignment="1"/>
    <xf numFmtId="0" fontId="4" fillId="0" borderId="35" xfId="0" applyFont="1" applyBorder="1" applyAlignment="1"/>
    <xf numFmtId="0" fontId="4" fillId="0" borderId="33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3" fillId="0" borderId="32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188" fontId="13" fillId="0" borderId="10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3"/>
    <cellStyle name="Normal 2" xfId="2"/>
    <cellStyle name="Percent 2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223630</xdr:colOff>
      <xdr:row>8</xdr:row>
      <xdr:rowOff>0</xdr:rowOff>
    </xdr:from>
    <xdr:to>
      <xdr:col>15</xdr:col>
      <xdr:colOff>8282</xdr:colOff>
      <xdr:row>8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8928652" y="2451652"/>
          <a:ext cx="5052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12</xdr:row>
      <xdr:rowOff>298174</xdr:rowOff>
    </xdr:from>
    <xdr:to>
      <xdr:col>17</xdr:col>
      <xdr:colOff>240195</xdr:colOff>
      <xdr:row>12</xdr:row>
      <xdr:rowOff>298174</xdr:rowOff>
    </xdr:to>
    <xdr:cxnSp macro="">
      <xdr:nvCxnSpPr>
        <xdr:cNvPr id="4" name="ลูกศรเชื่อมต่อแบบตรง 3"/>
        <xdr:cNvCxnSpPr/>
      </xdr:nvCxnSpPr>
      <xdr:spPr>
        <a:xfrm>
          <a:off x="8713304" y="3975652"/>
          <a:ext cx="14328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231970</xdr:colOff>
      <xdr:row>21</xdr:row>
      <xdr:rowOff>0</xdr:rowOff>
    </xdr:from>
    <xdr:to>
      <xdr:col>13</xdr:col>
      <xdr:colOff>240195</xdr:colOff>
      <xdr:row>21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8456600" y="6435587"/>
          <a:ext cx="7288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231913</xdr:colOff>
      <xdr:row>42</xdr:row>
      <xdr:rowOff>0</xdr:rowOff>
    </xdr:from>
    <xdr:to>
      <xdr:col>13</xdr:col>
      <xdr:colOff>0</xdr:colOff>
      <xdr:row>42</xdr:row>
      <xdr:rowOff>1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216348" y="12887739"/>
          <a:ext cx="72886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223675</xdr:colOff>
      <xdr:row>45</xdr:row>
      <xdr:rowOff>14</xdr:rowOff>
    </xdr:from>
    <xdr:to>
      <xdr:col>14</xdr:col>
      <xdr:colOff>8327</xdr:colOff>
      <xdr:row>45</xdr:row>
      <xdr:rowOff>14</xdr:rowOff>
    </xdr:to>
    <xdr:cxnSp macro="">
      <xdr:nvCxnSpPr>
        <xdr:cNvPr id="12" name="ลูกศรเชื่อมต่อแบบตรง 11"/>
        <xdr:cNvCxnSpPr/>
      </xdr:nvCxnSpPr>
      <xdr:spPr>
        <a:xfrm>
          <a:off x="8688501" y="13807123"/>
          <a:ext cx="5052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8272</xdr:colOff>
      <xdr:row>42</xdr:row>
      <xdr:rowOff>0</xdr:rowOff>
    </xdr:from>
    <xdr:to>
      <xdr:col>15</xdr:col>
      <xdr:colOff>231913</xdr:colOff>
      <xdr:row>42</xdr:row>
      <xdr:rowOff>17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9193685" y="12887739"/>
          <a:ext cx="463837" cy="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</xdr:colOff>
      <xdr:row>8</xdr:row>
      <xdr:rowOff>0</xdr:rowOff>
    </xdr:from>
    <xdr:to>
      <xdr:col>12</xdr:col>
      <xdr:colOff>8282</xdr:colOff>
      <xdr:row>8</xdr:row>
      <xdr:rowOff>14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8464883" y="2484783"/>
          <a:ext cx="248421" cy="14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223663</xdr:colOff>
      <xdr:row>13</xdr:row>
      <xdr:rowOff>0</xdr:rowOff>
    </xdr:from>
    <xdr:to>
      <xdr:col>15</xdr:col>
      <xdr:colOff>8315</xdr:colOff>
      <xdr:row>13</xdr:row>
      <xdr:rowOff>0</xdr:rowOff>
    </xdr:to>
    <xdr:cxnSp macro="">
      <xdr:nvCxnSpPr>
        <xdr:cNvPr id="6" name="ลูกศรเชื่อมต่อแบบตรง 5"/>
        <xdr:cNvCxnSpPr/>
      </xdr:nvCxnSpPr>
      <xdr:spPr>
        <a:xfrm>
          <a:off x="8928685" y="4017065"/>
          <a:ext cx="50523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223641</xdr:colOff>
      <xdr:row>21</xdr:row>
      <xdr:rowOff>0</xdr:rowOff>
    </xdr:from>
    <xdr:to>
      <xdr:col>15</xdr:col>
      <xdr:colOff>8282</xdr:colOff>
      <xdr:row>21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7967880" y="6501848"/>
          <a:ext cx="146601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8283</xdr:colOff>
      <xdr:row>26</xdr:row>
      <xdr:rowOff>0</xdr:rowOff>
    </xdr:from>
    <xdr:to>
      <xdr:col>11</xdr:col>
      <xdr:colOff>231913</xdr:colOff>
      <xdr:row>26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8232913" y="8034130"/>
          <a:ext cx="4638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231913</xdr:colOff>
      <xdr:row>29</xdr:row>
      <xdr:rowOff>0</xdr:rowOff>
    </xdr:from>
    <xdr:to>
      <xdr:col>9</xdr:col>
      <xdr:colOff>8281</xdr:colOff>
      <xdr:row>29</xdr:row>
      <xdr:rowOff>1</xdr:rowOff>
    </xdr:to>
    <xdr:cxnSp macro="">
      <xdr:nvCxnSpPr>
        <xdr:cNvPr id="23" name="ลูกศรเชื่อมต่อแบบตรง 22"/>
        <xdr:cNvCxnSpPr/>
      </xdr:nvCxnSpPr>
      <xdr:spPr>
        <a:xfrm>
          <a:off x="7735956" y="8953500"/>
          <a:ext cx="25676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231924</xdr:colOff>
      <xdr:row>32</xdr:row>
      <xdr:rowOff>14</xdr:rowOff>
    </xdr:from>
    <xdr:to>
      <xdr:col>11</xdr:col>
      <xdr:colOff>8293</xdr:colOff>
      <xdr:row>32</xdr:row>
      <xdr:rowOff>15</xdr:rowOff>
    </xdr:to>
    <xdr:cxnSp macro="">
      <xdr:nvCxnSpPr>
        <xdr:cNvPr id="27" name="ลูกศรเชื่อมต่อแบบตรง 26"/>
        <xdr:cNvCxnSpPr/>
      </xdr:nvCxnSpPr>
      <xdr:spPr>
        <a:xfrm>
          <a:off x="8216359" y="9872884"/>
          <a:ext cx="25676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223641</xdr:colOff>
      <xdr:row>39</xdr:row>
      <xdr:rowOff>14</xdr:rowOff>
    </xdr:from>
    <xdr:to>
      <xdr:col>9</xdr:col>
      <xdr:colOff>9</xdr:colOff>
      <xdr:row>39</xdr:row>
      <xdr:rowOff>15</xdr:rowOff>
    </xdr:to>
    <xdr:cxnSp macro="">
      <xdr:nvCxnSpPr>
        <xdr:cNvPr id="29" name="ลูกศรเชื่อมต่อแบบตรง 28"/>
        <xdr:cNvCxnSpPr/>
      </xdr:nvCxnSpPr>
      <xdr:spPr>
        <a:xfrm>
          <a:off x="7727684" y="12051210"/>
          <a:ext cx="25676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</xdr:colOff>
      <xdr:row>59</xdr:row>
      <xdr:rowOff>0</xdr:rowOff>
    </xdr:from>
    <xdr:to>
      <xdr:col>12</xdr:col>
      <xdr:colOff>0</xdr:colOff>
      <xdr:row>59</xdr:row>
      <xdr:rowOff>0</xdr:rowOff>
    </xdr:to>
    <xdr:cxnSp macro="">
      <xdr:nvCxnSpPr>
        <xdr:cNvPr id="31" name="ลูกศรเชื่อมต่อแบบตรง 30"/>
        <xdr:cNvCxnSpPr/>
      </xdr:nvCxnSpPr>
      <xdr:spPr>
        <a:xfrm>
          <a:off x="7984457" y="18230022"/>
          <a:ext cx="72056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64</xdr:row>
      <xdr:rowOff>0</xdr:rowOff>
    </xdr:from>
    <xdr:to>
      <xdr:col>17</xdr:col>
      <xdr:colOff>231913</xdr:colOff>
      <xdr:row>64</xdr:row>
      <xdr:rowOff>0</xdr:rowOff>
    </xdr:to>
    <xdr:cxnSp macro="">
      <xdr:nvCxnSpPr>
        <xdr:cNvPr id="33" name="ลูกศรเชื่อมต่อแบบตรง 32"/>
        <xdr:cNvCxnSpPr/>
      </xdr:nvCxnSpPr>
      <xdr:spPr>
        <a:xfrm>
          <a:off x="7255565" y="19762304"/>
          <a:ext cx="28823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67</xdr:row>
      <xdr:rowOff>0</xdr:rowOff>
    </xdr:from>
    <xdr:to>
      <xdr:col>13</xdr:col>
      <xdr:colOff>8282</xdr:colOff>
      <xdr:row>67</xdr:row>
      <xdr:rowOff>14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8448260" y="20681674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70</xdr:row>
      <xdr:rowOff>15</xdr:rowOff>
    </xdr:from>
    <xdr:to>
      <xdr:col>13</xdr:col>
      <xdr:colOff>8282</xdr:colOff>
      <xdr:row>70</xdr:row>
      <xdr:rowOff>29</xdr:rowOff>
    </xdr:to>
    <xdr:cxnSp macro="">
      <xdr:nvCxnSpPr>
        <xdr:cNvPr id="37" name="ลูกศรเชื่อมต่อแบบตรง 36"/>
        <xdr:cNvCxnSpPr/>
      </xdr:nvCxnSpPr>
      <xdr:spPr>
        <a:xfrm flipV="1">
          <a:off x="8448260" y="21601058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869662</xdr:colOff>
      <xdr:row>75</xdr:row>
      <xdr:rowOff>14</xdr:rowOff>
    </xdr:from>
    <xdr:to>
      <xdr:col>8</xdr:col>
      <xdr:colOff>16553</xdr:colOff>
      <xdr:row>75</xdr:row>
      <xdr:rowOff>28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7255553" y="23166471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231913</xdr:colOff>
      <xdr:row>77</xdr:row>
      <xdr:rowOff>0</xdr:rowOff>
    </xdr:from>
    <xdr:to>
      <xdr:col>17</xdr:col>
      <xdr:colOff>223631</xdr:colOff>
      <xdr:row>77</xdr:row>
      <xdr:rowOff>8282</xdr:rowOff>
    </xdr:to>
    <xdr:cxnSp macro="">
      <xdr:nvCxnSpPr>
        <xdr:cNvPr id="39" name="ลูกศรเชื่อมต่อแบบตรง 38"/>
        <xdr:cNvCxnSpPr/>
      </xdr:nvCxnSpPr>
      <xdr:spPr>
        <a:xfrm>
          <a:off x="7495761" y="23779370"/>
          <a:ext cx="2633870" cy="828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81</xdr:row>
      <xdr:rowOff>0</xdr:rowOff>
    </xdr:from>
    <xdr:to>
      <xdr:col>17</xdr:col>
      <xdr:colOff>231913</xdr:colOff>
      <xdr:row>81</xdr:row>
      <xdr:rowOff>14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7263848" y="25005196"/>
          <a:ext cx="2874065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86</xdr:row>
      <xdr:rowOff>0</xdr:rowOff>
    </xdr:from>
    <xdr:to>
      <xdr:col>17</xdr:col>
      <xdr:colOff>223630</xdr:colOff>
      <xdr:row>86</xdr:row>
      <xdr:rowOff>29</xdr:rowOff>
    </xdr:to>
    <xdr:cxnSp macro="">
      <xdr:nvCxnSpPr>
        <xdr:cNvPr id="44" name="ลูกศรเชื่อมต่อแบบตรง 43"/>
        <xdr:cNvCxnSpPr/>
      </xdr:nvCxnSpPr>
      <xdr:spPr>
        <a:xfrm flipV="1">
          <a:off x="7263848" y="26537478"/>
          <a:ext cx="2865782" cy="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</xdr:colOff>
      <xdr:row>94</xdr:row>
      <xdr:rowOff>0</xdr:rowOff>
    </xdr:from>
    <xdr:to>
      <xdr:col>17</xdr:col>
      <xdr:colOff>231914</xdr:colOff>
      <xdr:row>94</xdr:row>
      <xdr:rowOff>14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8945297" y="29038826"/>
          <a:ext cx="1192617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231935</xdr:colOff>
      <xdr:row>99</xdr:row>
      <xdr:rowOff>0</xdr:rowOff>
    </xdr:from>
    <xdr:to>
      <xdr:col>18</xdr:col>
      <xdr:colOff>16565</xdr:colOff>
      <xdr:row>99</xdr:row>
      <xdr:rowOff>14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8936957" y="30571109"/>
          <a:ext cx="122580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231912</xdr:colOff>
      <xdr:row>104</xdr:row>
      <xdr:rowOff>0</xdr:rowOff>
    </xdr:from>
    <xdr:to>
      <xdr:col>15</xdr:col>
      <xdr:colOff>16564</xdr:colOff>
      <xdr:row>104</xdr:row>
      <xdr:rowOff>14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8936934" y="32103391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223641</xdr:colOff>
      <xdr:row>106</xdr:row>
      <xdr:rowOff>15</xdr:rowOff>
    </xdr:from>
    <xdr:to>
      <xdr:col>15</xdr:col>
      <xdr:colOff>8293</xdr:colOff>
      <xdr:row>106</xdr:row>
      <xdr:rowOff>29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8928663" y="32716319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</xdr:colOff>
      <xdr:row>114</xdr:row>
      <xdr:rowOff>0</xdr:rowOff>
    </xdr:from>
    <xdr:to>
      <xdr:col>17</xdr:col>
      <xdr:colOff>231914</xdr:colOff>
      <xdr:row>114</xdr:row>
      <xdr:rowOff>14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7504055" y="35225935"/>
          <a:ext cx="263385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231924</xdr:colOff>
      <xdr:row>116</xdr:row>
      <xdr:rowOff>0</xdr:rowOff>
    </xdr:from>
    <xdr:to>
      <xdr:col>12</xdr:col>
      <xdr:colOff>8282</xdr:colOff>
      <xdr:row>116</xdr:row>
      <xdr:rowOff>28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7976163" y="35838848"/>
          <a:ext cx="737141" cy="2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118</xdr:row>
      <xdr:rowOff>0</xdr:rowOff>
    </xdr:from>
    <xdr:to>
      <xdr:col>13</xdr:col>
      <xdr:colOff>231913</xdr:colOff>
      <xdr:row>118</xdr:row>
      <xdr:rowOff>0</xdr:rowOff>
    </xdr:to>
    <xdr:cxnSp macro="">
      <xdr:nvCxnSpPr>
        <xdr:cNvPr id="57" name="ลูกศรเชื่อมต่อแบบตรง 56"/>
        <xdr:cNvCxnSpPr/>
      </xdr:nvCxnSpPr>
      <xdr:spPr>
        <a:xfrm>
          <a:off x="8696739" y="36451761"/>
          <a:ext cx="4803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231913</xdr:colOff>
      <xdr:row>121</xdr:row>
      <xdr:rowOff>0</xdr:rowOff>
    </xdr:from>
    <xdr:to>
      <xdr:col>9</xdr:col>
      <xdr:colOff>16565</xdr:colOff>
      <xdr:row>121</xdr:row>
      <xdr:rowOff>15</xdr:rowOff>
    </xdr:to>
    <xdr:cxnSp macro="">
      <xdr:nvCxnSpPr>
        <xdr:cNvPr id="59" name="ลูกศรเชื่อมต่อแบบตรง 58"/>
        <xdr:cNvCxnSpPr/>
      </xdr:nvCxnSpPr>
      <xdr:spPr>
        <a:xfrm flipV="1">
          <a:off x="7735956" y="37371130"/>
          <a:ext cx="265044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223675</xdr:colOff>
      <xdr:row>131</xdr:row>
      <xdr:rowOff>0</xdr:rowOff>
    </xdr:from>
    <xdr:to>
      <xdr:col>13</xdr:col>
      <xdr:colOff>16566</xdr:colOff>
      <xdr:row>131</xdr:row>
      <xdr:rowOff>31</xdr:rowOff>
    </xdr:to>
    <xdr:cxnSp macro="">
      <xdr:nvCxnSpPr>
        <xdr:cNvPr id="63" name="ลูกศรเชื่อมต่อแบบตรง 62"/>
        <xdr:cNvCxnSpPr/>
      </xdr:nvCxnSpPr>
      <xdr:spPr>
        <a:xfrm flipV="1">
          <a:off x="8688501" y="40485391"/>
          <a:ext cx="273282" cy="3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135</xdr:row>
      <xdr:rowOff>0</xdr:rowOff>
    </xdr:from>
    <xdr:to>
      <xdr:col>17</xdr:col>
      <xdr:colOff>231913</xdr:colOff>
      <xdr:row>135</xdr:row>
      <xdr:rowOff>0</xdr:rowOff>
    </xdr:to>
    <xdr:cxnSp macro="">
      <xdr:nvCxnSpPr>
        <xdr:cNvPr id="64" name="ลูกศรเชื่อมต่อแบบตรง 63"/>
        <xdr:cNvCxnSpPr/>
      </xdr:nvCxnSpPr>
      <xdr:spPr>
        <a:xfrm>
          <a:off x="7263848" y="41711217"/>
          <a:ext cx="287406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223641</xdr:colOff>
      <xdr:row>147</xdr:row>
      <xdr:rowOff>0</xdr:rowOff>
    </xdr:from>
    <xdr:to>
      <xdr:col>16</xdr:col>
      <xdr:colOff>8293</xdr:colOff>
      <xdr:row>147</xdr:row>
      <xdr:rowOff>14</xdr:rowOff>
    </xdr:to>
    <xdr:cxnSp macro="">
      <xdr:nvCxnSpPr>
        <xdr:cNvPr id="68" name="ลูกศรเชื่อมต่อแบบตรง 67"/>
        <xdr:cNvCxnSpPr/>
      </xdr:nvCxnSpPr>
      <xdr:spPr>
        <a:xfrm flipV="1">
          <a:off x="9168858" y="45421826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877945</xdr:colOff>
      <xdr:row>152</xdr:row>
      <xdr:rowOff>0</xdr:rowOff>
    </xdr:from>
    <xdr:to>
      <xdr:col>17</xdr:col>
      <xdr:colOff>231913</xdr:colOff>
      <xdr:row>152</xdr:row>
      <xdr:rowOff>28</xdr:rowOff>
    </xdr:to>
    <xdr:cxnSp macro="">
      <xdr:nvCxnSpPr>
        <xdr:cNvPr id="69" name="ลูกศรเชื่อมต่อแบบตรง 68"/>
        <xdr:cNvCxnSpPr/>
      </xdr:nvCxnSpPr>
      <xdr:spPr>
        <a:xfrm flipV="1">
          <a:off x="7263836" y="46954109"/>
          <a:ext cx="2874077" cy="2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869640</xdr:colOff>
      <xdr:row>156</xdr:row>
      <xdr:rowOff>0</xdr:rowOff>
    </xdr:from>
    <xdr:to>
      <xdr:col>6</xdr:col>
      <xdr:colOff>231913</xdr:colOff>
      <xdr:row>156</xdr:row>
      <xdr:rowOff>29</xdr:rowOff>
    </xdr:to>
    <xdr:cxnSp macro="">
      <xdr:nvCxnSpPr>
        <xdr:cNvPr id="71" name="ลูกศรเชื่อมต่อแบบตรง 70"/>
        <xdr:cNvCxnSpPr/>
      </xdr:nvCxnSpPr>
      <xdr:spPr>
        <a:xfrm flipV="1">
          <a:off x="7255531" y="48179935"/>
          <a:ext cx="240230" cy="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223619</xdr:colOff>
      <xdr:row>160</xdr:row>
      <xdr:rowOff>14</xdr:rowOff>
    </xdr:from>
    <xdr:to>
      <xdr:col>13</xdr:col>
      <xdr:colOff>8271</xdr:colOff>
      <xdr:row>160</xdr:row>
      <xdr:rowOff>28</xdr:rowOff>
    </xdr:to>
    <xdr:cxnSp macro="">
      <xdr:nvCxnSpPr>
        <xdr:cNvPr id="72" name="ลูกศรเชื่อมต่อแบบตรง 71"/>
        <xdr:cNvCxnSpPr/>
      </xdr:nvCxnSpPr>
      <xdr:spPr>
        <a:xfrm flipV="1">
          <a:off x="8448249" y="49405775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231924</xdr:colOff>
      <xdr:row>165</xdr:row>
      <xdr:rowOff>0</xdr:rowOff>
    </xdr:from>
    <xdr:to>
      <xdr:col>15</xdr:col>
      <xdr:colOff>16576</xdr:colOff>
      <xdr:row>165</xdr:row>
      <xdr:rowOff>14</xdr:rowOff>
    </xdr:to>
    <xdr:cxnSp macro="">
      <xdr:nvCxnSpPr>
        <xdr:cNvPr id="73" name="ลูกศรเชื่อมต่อแบบตรง 72"/>
        <xdr:cNvCxnSpPr/>
      </xdr:nvCxnSpPr>
      <xdr:spPr>
        <a:xfrm flipV="1">
          <a:off x="8936946" y="50971174"/>
          <a:ext cx="5052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172</xdr:row>
      <xdr:rowOff>0</xdr:rowOff>
    </xdr:from>
    <xdr:to>
      <xdr:col>7</xdr:col>
      <xdr:colOff>16565</xdr:colOff>
      <xdr:row>172</xdr:row>
      <xdr:rowOff>0</xdr:rowOff>
    </xdr:to>
    <xdr:cxnSp macro="">
      <xdr:nvCxnSpPr>
        <xdr:cNvPr id="74" name="ลูกศรเชื่อมต่อแบบตรง 73"/>
        <xdr:cNvCxnSpPr/>
      </xdr:nvCxnSpPr>
      <xdr:spPr>
        <a:xfrm>
          <a:off x="7255565" y="53116370"/>
          <a:ext cx="2650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223675</xdr:colOff>
      <xdr:row>172</xdr:row>
      <xdr:rowOff>0</xdr:rowOff>
    </xdr:from>
    <xdr:to>
      <xdr:col>13</xdr:col>
      <xdr:colOff>8327</xdr:colOff>
      <xdr:row>172</xdr:row>
      <xdr:rowOff>0</xdr:rowOff>
    </xdr:to>
    <xdr:cxnSp macro="">
      <xdr:nvCxnSpPr>
        <xdr:cNvPr id="79" name="ลูกศรเชื่อมต่อแบบตรง 78"/>
        <xdr:cNvCxnSpPr/>
      </xdr:nvCxnSpPr>
      <xdr:spPr>
        <a:xfrm>
          <a:off x="8688501" y="53116370"/>
          <a:ext cx="2650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861379</xdr:colOff>
      <xdr:row>177</xdr:row>
      <xdr:rowOff>0</xdr:rowOff>
    </xdr:from>
    <xdr:to>
      <xdr:col>7</xdr:col>
      <xdr:colOff>228204</xdr:colOff>
      <xdr:row>177</xdr:row>
      <xdr:rowOff>15</xdr:rowOff>
    </xdr:to>
    <xdr:cxnSp macro="">
      <xdr:nvCxnSpPr>
        <xdr:cNvPr id="81" name="ลูกศรเชื่อมต่อแบบตรง 80"/>
        <xdr:cNvCxnSpPr/>
      </xdr:nvCxnSpPr>
      <xdr:spPr>
        <a:xfrm flipV="1">
          <a:off x="7260988" y="54927500"/>
          <a:ext cx="47807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877911</xdr:colOff>
      <xdr:row>138</xdr:row>
      <xdr:rowOff>306456</xdr:rowOff>
    </xdr:from>
    <xdr:to>
      <xdr:col>18</xdr:col>
      <xdr:colOff>0</xdr:colOff>
      <xdr:row>138</xdr:row>
      <xdr:rowOff>306456</xdr:rowOff>
    </xdr:to>
    <xdr:cxnSp macro="">
      <xdr:nvCxnSpPr>
        <xdr:cNvPr id="85" name="ลูกศรเชื่อมต่อแบบตรง 84"/>
        <xdr:cNvCxnSpPr/>
      </xdr:nvCxnSpPr>
      <xdr:spPr>
        <a:xfrm>
          <a:off x="7263802" y="42937043"/>
          <a:ext cx="288239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861334</xdr:colOff>
      <xdr:row>142</xdr:row>
      <xdr:rowOff>0</xdr:rowOff>
    </xdr:from>
    <xdr:to>
      <xdr:col>18</xdr:col>
      <xdr:colOff>16507</xdr:colOff>
      <xdr:row>142</xdr:row>
      <xdr:rowOff>0</xdr:rowOff>
    </xdr:to>
    <xdr:cxnSp macro="">
      <xdr:nvCxnSpPr>
        <xdr:cNvPr id="86" name="ลูกศรเชื่อมต่อแบบตรง 85"/>
        <xdr:cNvCxnSpPr/>
      </xdr:nvCxnSpPr>
      <xdr:spPr>
        <a:xfrm>
          <a:off x="7247225" y="43856413"/>
          <a:ext cx="291547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8282</xdr:colOff>
      <xdr:row>182</xdr:row>
      <xdr:rowOff>306442</xdr:rowOff>
    </xdr:from>
    <xdr:to>
      <xdr:col>17</xdr:col>
      <xdr:colOff>240182</xdr:colOff>
      <xdr:row>183</xdr:row>
      <xdr:rowOff>0</xdr:rowOff>
    </xdr:to>
    <xdr:cxnSp macro="">
      <xdr:nvCxnSpPr>
        <xdr:cNvPr id="88" name="ลูกศรเชื่อมต่อแบบตรง 87"/>
        <xdr:cNvCxnSpPr/>
      </xdr:nvCxnSpPr>
      <xdr:spPr>
        <a:xfrm flipV="1">
          <a:off x="7272130" y="56520507"/>
          <a:ext cx="2874052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231924</xdr:colOff>
      <xdr:row>188</xdr:row>
      <xdr:rowOff>0</xdr:rowOff>
    </xdr:from>
    <xdr:to>
      <xdr:col>9</xdr:col>
      <xdr:colOff>16575</xdr:colOff>
      <xdr:row>188</xdr:row>
      <xdr:rowOff>0</xdr:rowOff>
    </xdr:to>
    <xdr:cxnSp macro="">
      <xdr:nvCxnSpPr>
        <xdr:cNvPr id="89" name="ลูกศรเชื่อมต่อแบบตรง 88"/>
        <xdr:cNvCxnSpPr/>
      </xdr:nvCxnSpPr>
      <xdr:spPr>
        <a:xfrm>
          <a:off x="7735967" y="58052804"/>
          <a:ext cx="2650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223629</xdr:colOff>
      <xdr:row>188</xdr:row>
      <xdr:rowOff>15</xdr:rowOff>
    </xdr:from>
    <xdr:to>
      <xdr:col>17</xdr:col>
      <xdr:colOff>8281</xdr:colOff>
      <xdr:row>188</xdr:row>
      <xdr:rowOff>15</xdr:rowOff>
    </xdr:to>
    <xdr:cxnSp macro="">
      <xdr:nvCxnSpPr>
        <xdr:cNvPr id="90" name="ลูกศรเชื่อมต่อแบบตรง 89"/>
        <xdr:cNvCxnSpPr/>
      </xdr:nvCxnSpPr>
      <xdr:spPr>
        <a:xfrm>
          <a:off x="9649238" y="58052819"/>
          <a:ext cx="2650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203</xdr:row>
      <xdr:rowOff>8282</xdr:rowOff>
    </xdr:from>
    <xdr:to>
      <xdr:col>18</xdr:col>
      <xdr:colOff>8282</xdr:colOff>
      <xdr:row>203</xdr:row>
      <xdr:rowOff>8282</xdr:rowOff>
    </xdr:to>
    <xdr:cxnSp macro="">
      <xdr:nvCxnSpPr>
        <xdr:cNvPr id="93" name="ลูกศรเชื่อมต่อแบบตรง 92"/>
        <xdr:cNvCxnSpPr/>
      </xdr:nvCxnSpPr>
      <xdr:spPr>
        <a:xfrm>
          <a:off x="7255565" y="62707630"/>
          <a:ext cx="28989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223641</xdr:colOff>
      <xdr:row>211</xdr:row>
      <xdr:rowOff>0</xdr:rowOff>
    </xdr:from>
    <xdr:to>
      <xdr:col>13</xdr:col>
      <xdr:colOff>16566</xdr:colOff>
      <xdr:row>211</xdr:row>
      <xdr:rowOff>0</xdr:rowOff>
    </xdr:to>
    <xdr:cxnSp macro="">
      <xdr:nvCxnSpPr>
        <xdr:cNvPr id="96" name="ลูกศรเชื่อมต่อแบบตรง 95"/>
        <xdr:cNvCxnSpPr/>
      </xdr:nvCxnSpPr>
      <xdr:spPr>
        <a:xfrm>
          <a:off x="8448271" y="65151000"/>
          <a:ext cx="5135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223641</xdr:colOff>
      <xdr:row>219</xdr:row>
      <xdr:rowOff>0</xdr:rowOff>
    </xdr:from>
    <xdr:to>
      <xdr:col>10</xdr:col>
      <xdr:colOff>8283</xdr:colOff>
      <xdr:row>219</xdr:row>
      <xdr:rowOff>0</xdr:rowOff>
    </xdr:to>
    <xdr:cxnSp macro="">
      <xdr:nvCxnSpPr>
        <xdr:cNvPr id="98" name="ลูกศรเชื่อมต่อแบบตรง 97"/>
        <xdr:cNvCxnSpPr/>
      </xdr:nvCxnSpPr>
      <xdr:spPr>
        <a:xfrm>
          <a:off x="7727684" y="67635783"/>
          <a:ext cx="5052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221</xdr:row>
      <xdr:rowOff>29</xdr:rowOff>
    </xdr:from>
    <xdr:to>
      <xdr:col>13</xdr:col>
      <xdr:colOff>16565</xdr:colOff>
      <xdr:row>221</xdr:row>
      <xdr:rowOff>29</xdr:rowOff>
    </xdr:to>
    <xdr:cxnSp macro="">
      <xdr:nvCxnSpPr>
        <xdr:cNvPr id="100" name="ลูกศรเชื่อมต่อแบบตรง 99"/>
        <xdr:cNvCxnSpPr/>
      </xdr:nvCxnSpPr>
      <xdr:spPr>
        <a:xfrm>
          <a:off x="8696739" y="68248725"/>
          <a:ext cx="2650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861379</xdr:colOff>
      <xdr:row>225</xdr:row>
      <xdr:rowOff>0</xdr:rowOff>
    </xdr:from>
    <xdr:to>
      <xdr:col>18</xdr:col>
      <xdr:colOff>0</xdr:colOff>
      <xdr:row>225</xdr:row>
      <xdr:rowOff>0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7247270" y="69474522"/>
          <a:ext cx="28989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869651</xdr:colOff>
      <xdr:row>230</xdr:row>
      <xdr:rowOff>0</xdr:rowOff>
    </xdr:from>
    <xdr:to>
      <xdr:col>18</xdr:col>
      <xdr:colOff>8282</xdr:colOff>
      <xdr:row>230</xdr:row>
      <xdr:rowOff>0</xdr:rowOff>
    </xdr:to>
    <xdr:cxnSp macro="">
      <xdr:nvCxnSpPr>
        <xdr:cNvPr id="103" name="ลูกศรเชื่อมต่อแบบตรง 102"/>
        <xdr:cNvCxnSpPr/>
      </xdr:nvCxnSpPr>
      <xdr:spPr>
        <a:xfrm>
          <a:off x="7255542" y="71006804"/>
          <a:ext cx="289893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237</xdr:row>
      <xdr:rowOff>0</xdr:rowOff>
    </xdr:from>
    <xdr:to>
      <xdr:col>17</xdr:col>
      <xdr:colOff>0</xdr:colOff>
      <xdr:row>237</xdr:row>
      <xdr:rowOff>16</xdr:rowOff>
    </xdr:to>
    <xdr:cxnSp macro="">
      <xdr:nvCxnSpPr>
        <xdr:cNvPr id="105" name="ลูกศรเชื่อมต่อแบบตรง 104"/>
        <xdr:cNvCxnSpPr/>
      </xdr:nvCxnSpPr>
      <xdr:spPr>
        <a:xfrm flipV="1">
          <a:off x="9185413" y="73185130"/>
          <a:ext cx="720587" cy="1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244</xdr:row>
      <xdr:rowOff>0</xdr:rowOff>
    </xdr:from>
    <xdr:to>
      <xdr:col>14</xdr:col>
      <xdr:colOff>0</xdr:colOff>
      <xdr:row>244</xdr:row>
      <xdr:rowOff>15</xdr:rowOff>
    </xdr:to>
    <xdr:cxnSp macro="">
      <xdr:nvCxnSpPr>
        <xdr:cNvPr id="110" name="ลูกศรเชื่อมต่อแบบตรง 109"/>
        <xdr:cNvCxnSpPr/>
      </xdr:nvCxnSpPr>
      <xdr:spPr>
        <a:xfrm flipV="1">
          <a:off x="7752522" y="75330326"/>
          <a:ext cx="1432891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249</xdr:row>
      <xdr:rowOff>0</xdr:rowOff>
    </xdr:from>
    <xdr:to>
      <xdr:col>14</xdr:col>
      <xdr:colOff>0</xdr:colOff>
      <xdr:row>249</xdr:row>
      <xdr:rowOff>0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7744239" y="76862609"/>
          <a:ext cx="14411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223641</xdr:colOff>
      <xdr:row>255</xdr:row>
      <xdr:rowOff>0</xdr:rowOff>
    </xdr:from>
    <xdr:to>
      <xdr:col>15</xdr:col>
      <xdr:colOff>231913</xdr:colOff>
      <xdr:row>255</xdr:row>
      <xdr:rowOff>0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8928663" y="78734478"/>
          <a:ext cx="728859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triangle"/>
          <a:tailEnd type="triangle"/>
        </a:ln>
        <a:effectLst/>
      </xdr:spPr>
    </xdr:cxnSp>
    <xdr:clientData/>
  </xdr:twoCellAnchor>
  <xdr:twoCellAnchor>
    <xdr:from>
      <xdr:col>10</xdr:col>
      <xdr:colOff>240185</xdr:colOff>
      <xdr:row>262</xdr:row>
      <xdr:rowOff>0</xdr:rowOff>
    </xdr:from>
    <xdr:to>
      <xdr:col>15</xdr:col>
      <xdr:colOff>231913</xdr:colOff>
      <xdr:row>262</xdr:row>
      <xdr:rowOff>0</xdr:rowOff>
    </xdr:to>
    <xdr:cxnSp macro="">
      <xdr:nvCxnSpPr>
        <xdr:cNvPr id="116" name="ลูกศรเชื่อมต่อแบบตรง 115"/>
        <xdr:cNvCxnSpPr/>
      </xdr:nvCxnSpPr>
      <xdr:spPr>
        <a:xfrm>
          <a:off x="8464815" y="80879674"/>
          <a:ext cx="119270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877945</xdr:colOff>
      <xdr:row>266</xdr:row>
      <xdr:rowOff>0</xdr:rowOff>
    </xdr:from>
    <xdr:to>
      <xdr:col>17</xdr:col>
      <xdr:colOff>231913</xdr:colOff>
      <xdr:row>266</xdr:row>
      <xdr:rowOff>0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7263836" y="82105500"/>
          <a:ext cx="287407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8283</xdr:colOff>
      <xdr:row>26</xdr:row>
      <xdr:rowOff>15</xdr:rowOff>
    </xdr:from>
    <xdr:to>
      <xdr:col>15</xdr:col>
      <xdr:colOff>231913</xdr:colOff>
      <xdr:row>26</xdr:row>
      <xdr:rowOff>15</xdr:rowOff>
    </xdr:to>
    <xdr:cxnSp macro="">
      <xdr:nvCxnSpPr>
        <xdr:cNvPr id="56" name="ลูกศรเชื่อมต่อแบบตรง 55"/>
        <xdr:cNvCxnSpPr/>
      </xdr:nvCxnSpPr>
      <xdr:spPr>
        <a:xfrm>
          <a:off x="9193696" y="8034145"/>
          <a:ext cx="4638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228203</xdr:colOff>
      <xdr:row>177</xdr:row>
      <xdr:rowOff>0</xdr:rowOff>
    </xdr:from>
    <xdr:to>
      <xdr:col>18</xdr:col>
      <xdr:colOff>10094</xdr:colOff>
      <xdr:row>177</xdr:row>
      <xdr:rowOff>0</xdr:rowOff>
    </xdr:to>
    <xdr:cxnSp macro="">
      <xdr:nvCxnSpPr>
        <xdr:cNvPr id="54" name="ลูกศรเชื่อมต่อแบบตรง 53"/>
        <xdr:cNvCxnSpPr/>
      </xdr:nvCxnSpPr>
      <xdr:spPr>
        <a:xfrm>
          <a:off x="9882187" y="54927500"/>
          <a:ext cx="2581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230187</xdr:colOff>
      <xdr:row>9</xdr:row>
      <xdr:rowOff>0</xdr:rowOff>
    </xdr:from>
    <xdr:to>
      <xdr:col>14</xdr:col>
      <xdr:colOff>15874</xdr:colOff>
      <xdr:row>9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8445500" y="2754313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230202</xdr:colOff>
      <xdr:row>13</xdr:row>
      <xdr:rowOff>19</xdr:rowOff>
    </xdr:from>
    <xdr:to>
      <xdr:col>14</xdr:col>
      <xdr:colOff>15889</xdr:colOff>
      <xdr:row>13</xdr:row>
      <xdr:rowOff>19</xdr:rowOff>
    </xdr:to>
    <xdr:cxnSp macro="">
      <xdr:nvCxnSpPr>
        <xdr:cNvPr id="5" name="ลูกศรเชื่อมต่อแบบตรง 4"/>
        <xdr:cNvCxnSpPr/>
      </xdr:nvCxnSpPr>
      <xdr:spPr>
        <a:xfrm>
          <a:off x="8445515" y="39608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</xdr:colOff>
      <xdr:row>21</xdr:row>
      <xdr:rowOff>0</xdr:rowOff>
    </xdr:from>
    <xdr:to>
      <xdr:col>15</xdr:col>
      <xdr:colOff>23872</xdr:colOff>
      <xdr:row>21</xdr:row>
      <xdr:rowOff>0</xdr:rowOff>
    </xdr:to>
    <xdr:cxnSp macro="">
      <xdr:nvCxnSpPr>
        <xdr:cNvPr id="6" name="ลูกศรเชื่อมต่อแบบตรง 5"/>
        <xdr:cNvCxnSpPr/>
      </xdr:nvCxnSpPr>
      <xdr:spPr>
        <a:xfrm>
          <a:off x="8691623" y="6413500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233785</xdr:colOff>
      <xdr:row>25</xdr:row>
      <xdr:rowOff>0</xdr:rowOff>
    </xdr:from>
    <xdr:to>
      <xdr:col>14</xdr:col>
      <xdr:colOff>15143</xdr:colOff>
      <xdr:row>25</xdr:row>
      <xdr:rowOff>0</xdr:rowOff>
    </xdr:to>
    <xdr:cxnSp macro="">
      <xdr:nvCxnSpPr>
        <xdr:cNvPr id="7" name="ลูกศรเชื่อมต่อแบบตรง 6"/>
        <xdr:cNvCxnSpPr/>
      </xdr:nvCxnSpPr>
      <xdr:spPr>
        <a:xfrm>
          <a:off x="8477240" y="7663295"/>
          <a:ext cx="75117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30</xdr:row>
      <xdr:rowOff>19</xdr:rowOff>
    </xdr:from>
    <xdr:to>
      <xdr:col>14</xdr:col>
      <xdr:colOff>7936</xdr:colOff>
      <xdr:row>30</xdr:row>
      <xdr:rowOff>19</xdr:rowOff>
    </xdr:to>
    <xdr:cxnSp macro="">
      <xdr:nvCxnSpPr>
        <xdr:cNvPr id="8" name="ลูกศรเชื่อมต่อแบบตรง 7"/>
        <xdr:cNvCxnSpPr/>
      </xdr:nvCxnSpPr>
      <xdr:spPr>
        <a:xfrm>
          <a:off x="8437562" y="91281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34</xdr:row>
      <xdr:rowOff>19</xdr:rowOff>
    </xdr:from>
    <xdr:to>
      <xdr:col>14</xdr:col>
      <xdr:colOff>7936</xdr:colOff>
      <xdr:row>34</xdr:row>
      <xdr:rowOff>19</xdr:rowOff>
    </xdr:to>
    <xdr:cxnSp macro="">
      <xdr:nvCxnSpPr>
        <xdr:cNvPr id="9" name="ลูกศรเชื่อมต่อแบบตรง 8"/>
        <xdr:cNvCxnSpPr/>
      </xdr:nvCxnSpPr>
      <xdr:spPr>
        <a:xfrm>
          <a:off x="8437562" y="103346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39</xdr:row>
      <xdr:rowOff>19</xdr:rowOff>
    </xdr:from>
    <xdr:to>
      <xdr:col>14</xdr:col>
      <xdr:colOff>7936</xdr:colOff>
      <xdr:row>39</xdr:row>
      <xdr:rowOff>19</xdr:rowOff>
    </xdr:to>
    <xdr:cxnSp macro="">
      <xdr:nvCxnSpPr>
        <xdr:cNvPr id="10" name="ลูกศรเชื่อมต่อแบบตรง 9"/>
        <xdr:cNvCxnSpPr/>
      </xdr:nvCxnSpPr>
      <xdr:spPr>
        <a:xfrm>
          <a:off x="8437562" y="1188245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42</xdr:row>
      <xdr:rowOff>19</xdr:rowOff>
    </xdr:from>
    <xdr:to>
      <xdr:col>17</xdr:col>
      <xdr:colOff>23812</xdr:colOff>
      <xdr:row>42</xdr:row>
      <xdr:rowOff>19</xdr:rowOff>
    </xdr:to>
    <xdr:cxnSp macro="">
      <xdr:nvCxnSpPr>
        <xdr:cNvPr id="11" name="ลูกศรเชื่อมต่อแบบตรง 10"/>
        <xdr:cNvCxnSpPr/>
      </xdr:nvCxnSpPr>
      <xdr:spPr>
        <a:xfrm>
          <a:off x="9167813" y="127873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230202</xdr:colOff>
      <xdr:row>46</xdr:row>
      <xdr:rowOff>19</xdr:rowOff>
    </xdr:from>
    <xdr:to>
      <xdr:col>14</xdr:col>
      <xdr:colOff>15889</xdr:colOff>
      <xdr:row>46</xdr:row>
      <xdr:rowOff>19</xdr:rowOff>
    </xdr:to>
    <xdr:cxnSp macro="">
      <xdr:nvCxnSpPr>
        <xdr:cNvPr id="12" name="ลูกศรเชื่อมต่อแบบตรง 11"/>
        <xdr:cNvCxnSpPr/>
      </xdr:nvCxnSpPr>
      <xdr:spPr>
        <a:xfrm>
          <a:off x="8445515" y="139938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50</xdr:row>
      <xdr:rowOff>0</xdr:rowOff>
    </xdr:from>
    <xdr:to>
      <xdr:col>14</xdr:col>
      <xdr:colOff>7936</xdr:colOff>
      <xdr:row>50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8437562" y="15200313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230187</xdr:colOff>
      <xdr:row>57</xdr:row>
      <xdr:rowOff>19</xdr:rowOff>
    </xdr:from>
    <xdr:to>
      <xdr:col>15</xdr:col>
      <xdr:colOff>15874</xdr:colOff>
      <xdr:row>57</xdr:row>
      <xdr:rowOff>19</xdr:rowOff>
    </xdr:to>
    <xdr:cxnSp macro="">
      <xdr:nvCxnSpPr>
        <xdr:cNvPr id="16" name="ลูกศรเชื่อมต่อแบบตรง 15"/>
        <xdr:cNvCxnSpPr/>
      </xdr:nvCxnSpPr>
      <xdr:spPr>
        <a:xfrm>
          <a:off x="8683625" y="1735139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230187</xdr:colOff>
      <xdr:row>60</xdr:row>
      <xdr:rowOff>19</xdr:rowOff>
    </xdr:from>
    <xdr:to>
      <xdr:col>15</xdr:col>
      <xdr:colOff>15874</xdr:colOff>
      <xdr:row>60</xdr:row>
      <xdr:rowOff>19</xdr:rowOff>
    </xdr:to>
    <xdr:cxnSp macro="">
      <xdr:nvCxnSpPr>
        <xdr:cNvPr id="17" name="ลูกศรเชื่อมต่อแบบตรง 16"/>
        <xdr:cNvCxnSpPr/>
      </xdr:nvCxnSpPr>
      <xdr:spPr>
        <a:xfrm>
          <a:off x="8683625" y="1825626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230187</xdr:colOff>
      <xdr:row>63</xdr:row>
      <xdr:rowOff>19</xdr:rowOff>
    </xdr:from>
    <xdr:to>
      <xdr:col>15</xdr:col>
      <xdr:colOff>15874</xdr:colOff>
      <xdr:row>63</xdr:row>
      <xdr:rowOff>19</xdr:rowOff>
    </xdr:to>
    <xdr:cxnSp macro="">
      <xdr:nvCxnSpPr>
        <xdr:cNvPr id="18" name="ลูกศรเชื่อมต่อแบบตรง 17"/>
        <xdr:cNvCxnSpPr/>
      </xdr:nvCxnSpPr>
      <xdr:spPr>
        <a:xfrm>
          <a:off x="8683625" y="191611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230187</xdr:colOff>
      <xdr:row>67</xdr:row>
      <xdr:rowOff>19</xdr:rowOff>
    </xdr:from>
    <xdr:to>
      <xdr:col>15</xdr:col>
      <xdr:colOff>15874</xdr:colOff>
      <xdr:row>67</xdr:row>
      <xdr:rowOff>19</xdr:rowOff>
    </xdr:to>
    <xdr:cxnSp macro="">
      <xdr:nvCxnSpPr>
        <xdr:cNvPr id="20" name="ลูกศรเชื่อมต่อแบบตรง 19"/>
        <xdr:cNvCxnSpPr/>
      </xdr:nvCxnSpPr>
      <xdr:spPr>
        <a:xfrm>
          <a:off x="8683625" y="203676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230187</xdr:colOff>
      <xdr:row>70</xdr:row>
      <xdr:rowOff>19</xdr:rowOff>
    </xdr:from>
    <xdr:to>
      <xdr:col>15</xdr:col>
      <xdr:colOff>15874</xdr:colOff>
      <xdr:row>70</xdr:row>
      <xdr:rowOff>19</xdr:rowOff>
    </xdr:to>
    <xdr:cxnSp macro="">
      <xdr:nvCxnSpPr>
        <xdr:cNvPr id="21" name="ลูกศรเชื่อมต่อแบบตรง 20"/>
        <xdr:cNvCxnSpPr/>
      </xdr:nvCxnSpPr>
      <xdr:spPr>
        <a:xfrm>
          <a:off x="8683625" y="2127251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75</xdr:row>
      <xdr:rowOff>19</xdr:rowOff>
    </xdr:from>
    <xdr:to>
      <xdr:col>14</xdr:col>
      <xdr:colOff>7936</xdr:colOff>
      <xdr:row>75</xdr:row>
      <xdr:rowOff>19</xdr:rowOff>
    </xdr:to>
    <xdr:cxnSp macro="">
      <xdr:nvCxnSpPr>
        <xdr:cNvPr id="22" name="ลูกศรเชื่อมต่อแบบตรง 21"/>
        <xdr:cNvCxnSpPr/>
      </xdr:nvCxnSpPr>
      <xdr:spPr>
        <a:xfrm>
          <a:off x="8437562" y="228203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78</xdr:row>
      <xdr:rowOff>19</xdr:rowOff>
    </xdr:from>
    <xdr:to>
      <xdr:col>14</xdr:col>
      <xdr:colOff>7936</xdr:colOff>
      <xdr:row>78</xdr:row>
      <xdr:rowOff>19</xdr:rowOff>
    </xdr:to>
    <xdr:cxnSp macro="">
      <xdr:nvCxnSpPr>
        <xdr:cNvPr id="23" name="ลูกศรเชื่อมต่อแบบตรง 22"/>
        <xdr:cNvCxnSpPr/>
      </xdr:nvCxnSpPr>
      <xdr:spPr>
        <a:xfrm>
          <a:off x="8437562" y="2372520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81</xdr:row>
      <xdr:rowOff>19</xdr:rowOff>
    </xdr:from>
    <xdr:to>
      <xdr:col>14</xdr:col>
      <xdr:colOff>7936</xdr:colOff>
      <xdr:row>81</xdr:row>
      <xdr:rowOff>19</xdr:rowOff>
    </xdr:to>
    <xdr:cxnSp macro="">
      <xdr:nvCxnSpPr>
        <xdr:cNvPr id="24" name="ลูกศรเชื่อมต่อแบบตรง 23"/>
        <xdr:cNvCxnSpPr/>
      </xdr:nvCxnSpPr>
      <xdr:spPr>
        <a:xfrm>
          <a:off x="8437562" y="2463008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85</xdr:row>
      <xdr:rowOff>19</xdr:rowOff>
    </xdr:from>
    <xdr:to>
      <xdr:col>14</xdr:col>
      <xdr:colOff>7936</xdr:colOff>
      <xdr:row>85</xdr:row>
      <xdr:rowOff>19</xdr:rowOff>
    </xdr:to>
    <xdr:cxnSp macro="">
      <xdr:nvCxnSpPr>
        <xdr:cNvPr id="25" name="ลูกศรเชื่อมต่อแบบตรง 24"/>
        <xdr:cNvCxnSpPr/>
      </xdr:nvCxnSpPr>
      <xdr:spPr>
        <a:xfrm>
          <a:off x="8437562" y="2583658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222249</xdr:colOff>
      <xdr:row>93</xdr:row>
      <xdr:rowOff>19</xdr:rowOff>
    </xdr:from>
    <xdr:to>
      <xdr:col>15</xdr:col>
      <xdr:colOff>7936</xdr:colOff>
      <xdr:row>93</xdr:row>
      <xdr:rowOff>19</xdr:rowOff>
    </xdr:to>
    <xdr:cxnSp macro="">
      <xdr:nvCxnSpPr>
        <xdr:cNvPr id="26" name="ลูกศรเชื่อมต่อแบบตรง 25"/>
        <xdr:cNvCxnSpPr/>
      </xdr:nvCxnSpPr>
      <xdr:spPr>
        <a:xfrm>
          <a:off x="8675687" y="2828926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222249</xdr:colOff>
      <xdr:row>96</xdr:row>
      <xdr:rowOff>19</xdr:rowOff>
    </xdr:from>
    <xdr:to>
      <xdr:col>15</xdr:col>
      <xdr:colOff>7936</xdr:colOff>
      <xdr:row>96</xdr:row>
      <xdr:rowOff>19</xdr:rowOff>
    </xdr:to>
    <xdr:cxnSp macro="">
      <xdr:nvCxnSpPr>
        <xdr:cNvPr id="27" name="ลูกศรเชื่อมต่อแบบตรง 26"/>
        <xdr:cNvCxnSpPr/>
      </xdr:nvCxnSpPr>
      <xdr:spPr>
        <a:xfrm>
          <a:off x="8675687" y="291941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222249</xdr:colOff>
      <xdr:row>99</xdr:row>
      <xdr:rowOff>19</xdr:rowOff>
    </xdr:from>
    <xdr:to>
      <xdr:col>15</xdr:col>
      <xdr:colOff>7936</xdr:colOff>
      <xdr:row>99</xdr:row>
      <xdr:rowOff>19</xdr:rowOff>
    </xdr:to>
    <xdr:cxnSp macro="">
      <xdr:nvCxnSpPr>
        <xdr:cNvPr id="28" name="ลูกศรเชื่อมต่อแบบตรง 27"/>
        <xdr:cNvCxnSpPr/>
      </xdr:nvCxnSpPr>
      <xdr:spPr>
        <a:xfrm>
          <a:off x="8675687" y="3009901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222249</xdr:colOff>
      <xdr:row>102</xdr:row>
      <xdr:rowOff>19</xdr:rowOff>
    </xdr:from>
    <xdr:to>
      <xdr:col>15</xdr:col>
      <xdr:colOff>7936</xdr:colOff>
      <xdr:row>102</xdr:row>
      <xdr:rowOff>19</xdr:rowOff>
    </xdr:to>
    <xdr:cxnSp macro="">
      <xdr:nvCxnSpPr>
        <xdr:cNvPr id="29" name="ลูกศรเชื่อมต่อแบบตรง 28"/>
        <xdr:cNvCxnSpPr/>
      </xdr:nvCxnSpPr>
      <xdr:spPr>
        <a:xfrm>
          <a:off x="8675687" y="3100389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222249</xdr:colOff>
      <xdr:row>105</xdr:row>
      <xdr:rowOff>19</xdr:rowOff>
    </xdr:from>
    <xdr:to>
      <xdr:col>15</xdr:col>
      <xdr:colOff>7936</xdr:colOff>
      <xdr:row>105</xdr:row>
      <xdr:rowOff>19</xdr:rowOff>
    </xdr:to>
    <xdr:cxnSp macro="">
      <xdr:nvCxnSpPr>
        <xdr:cNvPr id="30" name="ลูกศรเชื่อมต่อแบบตรง 29"/>
        <xdr:cNvCxnSpPr/>
      </xdr:nvCxnSpPr>
      <xdr:spPr>
        <a:xfrm>
          <a:off x="8675687" y="3190876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111</xdr:row>
      <xdr:rowOff>19</xdr:rowOff>
    </xdr:from>
    <xdr:to>
      <xdr:col>17</xdr:col>
      <xdr:colOff>7936</xdr:colOff>
      <xdr:row>111</xdr:row>
      <xdr:rowOff>19</xdr:rowOff>
    </xdr:to>
    <xdr:cxnSp macro="">
      <xdr:nvCxnSpPr>
        <xdr:cNvPr id="31" name="ลูกศรเชื่อมต่อแบบตรง 30"/>
        <xdr:cNvCxnSpPr/>
      </xdr:nvCxnSpPr>
      <xdr:spPr>
        <a:xfrm>
          <a:off x="9151937" y="3375820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115</xdr:row>
      <xdr:rowOff>19</xdr:rowOff>
    </xdr:from>
    <xdr:to>
      <xdr:col>17</xdr:col>
      <xdr:colOff>7936</xdr:colOff>
      <xdr:row>115</xdr:row>
      <xdr:rowOff>19</xdr:rowOff>
    </xdr:to>
    <xdr:cxnSp macro="">
      <xdr:nvCxnSpPr>
        <xdr:cNvPr id="32" name="ลูกศรเชื่อมต่อแบบตรง 31"/>
        <xdr:cNvCxnSpPr/>
      </xdr:nvCxnSpPr>
      <xdr:spPr>
        <a:xfrm>
          <a:off x="9151937" y="3496470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119</xdr:row>
      <xdr:rowOff>19</xdr:rowOff>
    </xdr:from>
    <xdr:to>
      <xdr:col>17</xdr:col>
      <xdr:colOff>7936</xdr:colOff>
      <xdr:row>119</xdr:row>
      <xdr:rowOff>19</xdr:rowOff>
    </xdr:to>
    <xdr:cxnSp macro="">
      <xdr:nvCxnSpPr>
        <xdr:cNvPr id="33" name="ลูกศรเชื่อมต่อแบบตรง 32"/>
        <xdr:cNvCxnSpPr/>
      </xdr:nvCxnSpPr>
      <xdr:spPr>
        <a:xfrm>
          <a:off x="9151937" y="3617120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123</xdr:row>
      <xdr:rowOff>19</xdr:rowOff>
    </xdr:from>
    <xdr:to>
      <xdr:col>17</xdr:col>
      <xdr:colOff>7936</xdr:colOff>
      <xdr:row>123</xdr:row>
      <xdr:rowOff>19</xdr:rowOff>
    </xdr:to>
    <xdr:cxnSp macro="">
      <xdr:nvCxnSpPr>
        <xdr:cNvPr id="34" name="ลูกศรเชื่อมต่อแบบตรง 33"/>
        <xdr:cNvCxnSpPr/>
      </xdr:nvCxnSpPr>
      <xdr:spPr>
        <a:xfrm>
          <a:off x="9151937" y="3737770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129</xdr:row>
      <xdr:rowOff>19</xdr:rowOff>
    </xdr:from>
    <xdr:to>
      <xdr:col>17</xdr:col>
      <xdr:colOff>7936</xdr:colOff>
      <xdr:row>129</xdr:row>
      <xdr:rowOff>19</xdr:rowOff>
    </xdr:to>
    <xdr:cxnSp macro="">
      <xdr:nvCxnSpPr>
        <xdr:cNvPr id="35" name="ลูกศรเชื่อมต่อแบบตรง 34"/>
        <xdr:cNvCxnSpPr/>
      </xdr:nvCxnSpPr>
      <xdr:spPr>
        <a:xfrm>
          <a:off x="9151937" y="392271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132</xdr:row>
      <xdr:rowOff>19</xdr:rowOff>
    </xdr:from>
    <xdr:to>
      <xdr:col>17</xdr:col>
      <xdr:colOff>7936</xdr:colOff>
      <xdr:row>132</xdr:row>
      <xdr:rowOff>19</xdr:rowOff>
    </xdr:to>
    <xdr:cxnSp macro="">
      <xdr:nvCxnSpPr>
        <xdr:cNvPr id="36" name="ลูกศรเชื่อมต่อแบบตรง 35"/>
        <xdr:cNvCxnSpPr/>
      </xdr:nvCxnSpPr>
      <xdr:spPr>
        <a:xfrm>
          <a:off x="9151937" y="4013201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135</xdr:row>
      <xdr:rowOff>19</xdr:rowOff>
    </xdr:from>
    <xdr:to>
      <xdr:col>17</xdr:col>
      <xdr:colOff>7936</xdr:colOff>
      <xdr:row>135</xdr:row>
      <xdr:rowOff>19</xdr:rowOff>
    </xdr:to>
    <xdr:cxnSp macro="">
      <xdr:nvCxnSpPr>
        <xdr:cNvPr id="37" name="ลูกศรเชื่อมต่อแบบตรง 36"/>
        <xdr:cNvCxnSpPr/>
      </xdr:nvCxnSpPr>
      <xdr:spPr>
        <a:xfrm>
          <a:off x="9151937" y="4103689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138</xdr:row>
      <xdr:rowOff>19</xdr:rowOff>
    </xdr:from>
    <xdr:to>
      <xdr:col>17</xdr:col>
      <xdr:colOff>7936</xdr:colOff>
      <xdr:row>138</xdr:row>
      <xdr:rowOff>19</xdr:rowOff>
    </xdr:to>
    <xdr:cxnSp macro="">
      <xdr:nvCxnSpPr>
        <xdr:cNvPr id="38" name="ลูกศรเชื่อมต่อแบบตรง 37"/>
        <xdr:cNvCxnSpPr/>
      </xdr:nvCxnSpPr>
      <xdr:spPr>
        <a:xfrm>
          <a:off x="9151937" y="4194176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141</xdr:row>
      <xdr:rowOff>19</xdr:rowOff>
    </xdr:from>
    <xdr:to>
      <xdr:col>17</xdr:col>
      <xdr:colOff>7936</xdr:colOff>
      <xdr:row>141</xdr:row>
      <xdr:rowOff>19</xdr:rowOff>
    </xdr:to>
    <xdr:cxnSp macro="">
      <xdr:nvCxnSpPr>
        <xdr:cNvPr id="39" name="ลูกศรเชื่อมต่อแบบตรง 38"/>
        <xdr:cNvCxnSpPr/>
      </xdr:nvCxnSpPr>
      <xdr:spPr>
        <a:xfrm>
          <a:off x="9151937" y="428466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147</xdr:row>
      <xdr:rowOff>19</xdr:rowOff>
    </xdr:from>
    <xdr:to>
      <xdr:col>16</xdr:col>
      <xdr:colOff>7936</xdr:colOff>
      <xdr:row>147</xdr:row>
      <xdr:rowOff>19</xdr:rowOff>
    </xdr:to>
    <xdr:cxnSp macro="">
      <xdr:nvCxnSpPr>
        <xdr:cNvPr id="41" name="ลูกศรเชื่อมต่อแบบตรง 40"/>
        <xdr:cNvCxnSpPr/>
      </xdr:nvCxnSpPr>
      <xdr:spPr>
        <a:xfrm>
          <a:off x="8913812" y="4469608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150</xdr:row>
      <xdr:rowOff>19</xdr:rowOff>
    </xdr:from>
    <xdr:to>
      <xdr:col>16</xdr:col>
      <xdr:colOff>7936</xdr:colOff>
      <xdr:row>150</xdr:row>
      <xdr:rowOff>19</xdr:rowOff>
    </xdr:to>
    <xdr:cxnSp macro="">
      <xdr:nvCxnSpPr>
        <xdr:cNvPr id="42" name="ลูกศรเชื่อมต่อแบบตรง 41"/>
        <xdr:cNvCxnSpPr/>
      </xdr:nvCxnSpPr>
      <xdr:spPr>
        <a:xfrm>
          <a:off x="8913812" y="4560095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154</xdr:row>
      <xdr:rowOff>19</xdr:rowOff>
    </xdr:from>
    <xdr:to>
      <xdr:col>16</xdr:col>
      <xdr:colOff>7936</xdr:colOff>
      <xdr:row>154</xdr:row>
      <xdr:rowOff>19</xdr:rowOff>
    </xdr:to>
    <xdr:cxnSp macro="">
      <xdr:nvCxnSpPr>
        <xdr:cNvPr id="43" name="ลูกศรเชื่อมต่อแบบตรง 42"/>
        <xdr:cNvCxnSpPr/>
      </xdr:nvCxnSpPr>
      <xdr:spPr>
        <a:xfrm>
          <a:off x="8913812" y="4680745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157</xdr:row>
      <xdr:rowOff>19</xdr:rowOff>
    </xdr:from>
    <xdr:to>
      <xdr:col>16</xdr:col>
      <xdr:colOff>7936</xdr:colOff>
      <xdr:row>157</xdr:row>
      <xdr:rowOff>19</xdr:rowOff>
    </xdr:to>
    <xdr:cxnSp macro="">
      <xdr:nvCxnSpPr>
        <xdr:cNvPr id="44" name="ลูกศรเชื่อมต่อแบบตรง 43"/>
        <xdr:cNvCxnSpPr/>
      </xdr:nvCxnSpPr>
      <xdr:spPr>
        <a:xfrm>
          <a:off x="8913812" y="477123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165</xdr:row>
      <xdr:rowOff>19</xdr:rowOff>
    </xdr:from>
    <xdr:to>
      <xdr:col>14</xdr:col>
      <xdr:colOff>7936</xdr:colOff>
      <xdr:row>165</xdr:row>
      <xdr:rowOff>19</xdr:rowOff>
    </xdr:to>
    <xdr:cxnSp macro="">
      <xdr:nvCxnSpPr>
        <xdr:cNvPr id="45" name="ลูกศรเชื่อมต่อแบบตรง 44"/>
        <xdr:cNvCxnSpPr/>
      </xdr:nvCxnSpPr>
      <xdr:spPr>
        <a:xfrm>
          <a:off x="8437562" y="5016501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169</xdr:row>
      <xdr:rowOff>19</xdr:rowOff>
    </xdr:from>
    <xdr:to>
      <xdr:col>14</xdr:col>
      <xdr:colOff>7936</xdr:colOff>
      <xdr:row>169</xdr:row>
      <xdr:rowOff>19</xdr:rowOff>
    </xdr:to>
    <xdr:cxnSp macro="">
      <xdr:nvCxnSpPr>
        <xdr:cNvPr id="46" name="ลูกศรเชื่อมต่อแบบตรง 45"/>
        <xdr:cNvCxnSpPr/>
      </xdr:nvCxnSpPr>
      <xdr:spPr>
        <a:xfrm>
          <a:off x="8437562" y="5137151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172</xdr:row>
      <xdr:rowOff>19</xdr:rowOff>
    </xdr:from>
    <xdr:to>
      <xdr:col>14</xdr:col>
      <xdr:colOff>7936</xdr:colOff>
      <xdr:row>172</xdr:row>
      <xdr:rowOff>19</xdr:rowOff>
    </xdr:to>
    <xdr:cxnSp macro="">
      <xdr:nvCxnSpPr>
        <xdr:cNvPr id="47" name="ลูกศรเชื่อมต่อแบบตรง 46"/>
        <xdr:cNvCxnSpPr/>
      </xdr:nvCxnSpPr>
      <xdr:spPr>
        <a:xfrm>
          <a:off x="8437562" y="5227639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175</xdr:row>
      <xdr:rowOff>19</xdr:rowOff>
    </xdr:from>
    <xdr:to>
      <xdr:col>14</xdr:col>
      <xdr:colOff>7936</xdr:colOff>
      <xdr:row>175</xdr:row>
      <xdr:rowOff>19</xdr:rowOff>
    </xdr:to>
    <xdr:cxnSp macro="">
      <xdr:nvCxnSpPr>
        <xdr:cNvPr id="48" name="ลูกศรเชื่อมต่อแบบตรง 47"/>
        <xdr:cNvCxnSpPr/>
      </xdr:nvCxnSpPr>
      <xdr:spPr>
        <a:xfrm>
          <a:off x="8437562" y="53181269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178</xdr:row>
      <xdr:rowOff>19</xdr:rowOff>
    </xdr:from>
    <xdr:to>
      <xdr:col>14</xdr:col>
      <xdr:colOff>7936</xdr:colOff>
      <xdr:row>178</xdr:row>
      <xdr:rowOff>19</xdr:rowOff>
    </xdr:to>
    <xdr:cxnSp macro="">
      <xdr:nvCxnSpPr>
        <xdr:cNvPr id="49" name="ลูกศรเชื่อมต่อแบบตรง 48"/>
        <xdr:cNvCxnSpPr/>
      </xdr:nvCxnSpPr>
      <xdr:spPr>
        <a:xfrm>
          <a:off x="8437562" y="5408614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183</xdr:row>
      <xdr:rowOff>19</xdr:rowOff>
    </xdr:from>
    <xdr:to>
      <xdr:col>16</xdr:col>
      <xdr:colOff>7936</xdr:colOff>
      <xdr:row>183</xdr:row>
      <xdr:rowOff>19</xdr:rowOff>
    </xdr:to>
    <xdr:cxnSp macro="">
      <xdr:nvCxnSpPr>
        <xdr:cNvPr id="51" name="ลูกศรเชื่อมต่อแบบตรง 50"/>
        <xdr:cNvCxnSpPr/>
      </xdr:nvCxnSpPr>
      <xdr:spPr>
        <a:xfrm>
          <a:off x="8913812" y="5563395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186</xdr:row>
      <xdr:rowOff>19</xdr:rowOff>
    </xdr:from>
    <xdr:to>
      <xdr:col>16</xdr:col>
      <xdr:colOff>7936</xdr:colOff>
      <xdr:row>186</xdr:row>
      <xdr:rowOff>19</xdr:rowOff>
    </xdr:to>
    <xdr:cxnSp macro="">
      <xdr:nvCxnSpPr>
        <xdr:cNvPr id="52" name="ลูกศรเชื่อมต่อแบบตรง 51"/>
        <xdr:cNvCxnSpPr/>
      </xdr:nvCxnSpPr>
      <xdr:spPr>
        <a:xfrm>
          <a:off x="8913812" y="565388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190</xdr:row>
      <xdr:rowOff>19</xdr:rowOff>
    </xdr:from>
    <xdr:to>
      <xdr:col>16</xdr:col>
      <xdr:colOff>7936</xdr:colOff>
      <xdr:row>190</xdr:row>
      <xdr:rowOff>19</xdr:rowOff>
    </xdr:to>
    <xdr:cxnSp macro="">
      <xdr:nvCxnSpPr>
        <xdr:cNvPr id="53" name="ลูกศรเชื่อมต่อแบบตรง 52"/>
        <xdr:cNvCxnSpPr/>
      </xdr:nvCxnSpPr>
      <xdr:spPr>
        <a:xfrm>
          <a:off x="8913812" y="577453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222249</xdr:colOff>
      <xdr:row>194</xdr:row>
      <xdr:rowOff>19</xdr:rowOff>
    </xdr:from>
    <xdr:to>
      <xdr:col>16</xdr:col>
      <xdr:colOff>7936</xdr:colOff>
      <xdr:row>194</xdr:row>
      <xdr:rowOff>19</xdr:rowOff>
    </xdr:to>
    <xdr:cxnSp macro="">
      <xdr:nvCxnSpPr>
        <xdr:cNvPr id="54" name="ลูกศรเชื่อมต่อแบบตรง 53"/>
        <xdr:cNvCxnSpPr/>
      </xdr:nvCxnSpPr>
      <xdr:spPr>
        <a:xfrm>
          <a:off x="8913812" y="589518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201</xdr:row>
      <xdr:rowOff>19</xdr:rowOff>
    </xdr:from>
    <xdr:to>
      <xdr:col>17</xdr:col>
      <xdr:colOff>7936</xdr:colOff>
      <xdr:row>201</xdr:row>
      <xdr:rowOff>19</xdr:rowOff>
    </xdr:to>
    <xdr:cxnSp macro="">
      <xdr:nvCxnSpPr>
        <xdr:cNvPr id="55" name="ลูกศรเชื่อมต่อแบบตรง 54"/>
        <xdr:cNvCxnSpPr/>
      </xdr:nvCxnSpPr>
      <xdr:spPr>
        <a:xfrm>
          <a:off x="9151937" y="6110289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222249</xdr:colOff>
      <xdr:row>204</xdr:row>
      <xdr:rowOff>0</xdr:rowOff>
    </xdr:from>
    <xdr:to>
      <xdr:col>18</xdr:col>
      <xdr:colOff>15875</xdr:colOff>
      <xdr:row>204</xdr:row>
      <xdr:rowOff>20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7961312" y="62007750"/>
          <a:ext cx="2174876" cy="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865187</xdr:colOff>
      <xdr:row>221</xdr:row>
      <xdr:rowOff>0</xdr:rowOff>
    </xdr:from>
    <xdr:to>
      <xdr:col>17</xdr:col>
      <xdr:colOff>230188</xdr:colOff>
      <xdr:row>221</xdr:row>
      <xdr:rowOff>19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7254875" y="67206813"/>
          <a:ext cx="2857501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224</xdr:row>
      <xdr:rowOff>0</xdr:rowOff>
    </xdr:from>
    <xdr:to>
      <xdr:col>17</xdr:col>
      <xdr:colOff>230188</xdr:colOff>
      <xdr:row>224</xdr:row>
      <xdr:rowOff>19</xdr:rowOff>
    </xdr:to>
    <xdr:cxnSp macro="">
      <xdr:nvCxnSpPr>
        <xdr:cNvPr id="62" name="ลูกศรเชื่อมต่อแบบตรง 61"/>
        <xdr:cNvCxnSpPr/>
      </xdr:nvCxnSpPr>
      <xdr:spPr>
        <a:xfrm flipV="1">
          <a:off x="8453438" y="68111688"/>
          <a:ext cx="1658938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7937</xdr:colOff>
      <xdr:row>240</xdr:row>
      <xdr:rowOff>7938</xdr:rowOff>
    </xdr:from>
    <xdr:to>
      <xdr:col>15</xdr:col>
      <xdr:colOff>0</xdr:colOff>
      <xdr:row>240</xdr:row>
      <xdr:rowOff>7940</xdr:rowOff>
    </xdr:to>
    <xdr:cxnSp macro="">
      <xdr:nvCxnSpPr>
        <xdr:cNvPr id="64" name="ลูกศรเชื่อมต่อแบบตรง 63"/>
        <xdr:cNvCxnSpPr/>
      </xdr:nvCxnSpPr>
      <xdr:spPr>
        <a:xfrm flipV="1">
          <a:off x="8699500" y="73017063"/>
          <a:ext cx="706438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230187</xdr:colOff>
      <xdr:row>244</xdr:row>
      <xdr:rowOff>0</xdr:rowOff>
    </xdr:from>
    <xdr:to>
      <xdr:col>18</xdr:col>
      <xdr:colOff>0</xdr:colOff>
      <xdr:row>244</xdr:row>
      <xdr:rowOff>19</xdr:rowOff>
    </xdr:to>
    <xdr:cxnSp macro="">
      <xdr:nvCxnSpPr>
        <xdr:cNvPr id="66" name="ลูกศรเชื่อมต่อแบบตรง 65"/>
        <xdr:cNvCxnSpPr/>
      </xdr:nvCxnSpPr>
      <xdr:spPr>
        <a:xfrm flipV="1">
          <a:off x="7969250" y="74215625"/>
          <a:ext cx="2151063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222249</xdr:colOff>
      <xdr:row>248</xdr:row>
      <xdr:rowOff>0</xdr:rowOff>
    </xdr:from>
    <xdr:to>
      <xdr:col>18</xdr:col>
      <xdr:colOff>7937</xdr:colOff>
      <xdr:row>248</xdr:row>
      <xdr:rowOff>19</xdr:rowOff>
    </xdr:to>
    <xdr:cxnSp macro="">
      <xdr:nvCxnSpPr>
        <xdr:cNvPr id="68" name="ลูกศรเชื่อมต่อแบบตรง 67"/>
        <xdr:cNvCxnSpPr/>
      </xdr:nvCxnSpPr>
      <xdr:spPr>
        <a:xfrm flipV="1">
          <a:off x="8675687" y="75422125"/>
          <a:ext cx="1452563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222249</xdr:colOff>
      <xdr:row>255</xdr:row>
      <xdr:rowOff>0</xdr:rowOff>
    </xdr:from>
    <xdr:to>
      <xdr:col>11</xdr:col>
      <xdr:colOff>230187</xdr:colOff>
      <xdr:row>255</xdr:row>
      <xdr:rowOff>20</xdr:rowOff>
    </xdr:to>
    <xdr:cxnSp macro="">
      <xdr:nvCxnSpPr>
        <xdr:cNvPr id="70" name="ลูกศรเชื่อมต่อแบบตรง 69"/>
        <xdr:cNvCxnSpPr/>
      </xdr:nvCxnSpPr>
      <xdr:spPr>
        <a:xfrm flipV="1">
          <a:off x="7723187" y="77573188"/>
          <a:ext cx="960438" cy="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222249</xdr:colOff>
      <xdr:row>258</xdr:row>
      <xdr:rowOff>19</xdr:rowOff>
    </xdr:from>
    <xdr:to>
      <xdr:col>12</xdr:col>
      <xdr:colOff>230187</xdr:colOff>
      <xdr:row>258</xdr:row>
      <xdr:rowOff>7937</xdr:rowOff>
    </xdr:to>
    <xdr:cxnSp macro="">
      <xdr:nvCxnSpPr>
        <xdr:cNvPr id="72" name="ลูกศรเชื่อมต่อแบบตรง 71"/>
        <xdr:cNvCxnSpPr/>
      </xdr:nvCxnSpPr>
      <xdr:spPr>
        <a:xfrm>
          <a:off x="7961312" y="78478082"/>
          <a:ext cx="960438" cy="791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222249</xdr:colOff>
      <xdr:row>261</xdr:row>
      <xdr:rowOff>0</xdr:rowOff>
    </xdr:from>
    <xdr:to>
      <xdr:col>14</xdr:col>
      <xdr:colOff>230187</xdr:colOff>
      <xdr:row>261</xdr:row>
      <xdr:rowOff>19</xdr:rowOff>
    </xdr:to>
    <xdr:cxnSp macro="">
      <xdr:nvCxnSpPr>
        <xdr:cNvPr id="74" name="ลูกศรเชื่อมต่อแบบตรง 73"/>
        <xdr:cNvCxnSpPr/>
      </xdr:nvCxnSpPr>
      <xdr:spPr>
        <a:xfrm flipV="1">
          <a:off x="7961312" y="79382938"/>
          <a:ext cx="1436688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222249</xdr:colOff>
      <xdr:row>267</xdr:row>
      <xdr:rowOff>0</xdr:rowOff>
    </xdr:from>
    <xdr:to>
      <xdr:col>14</xdr:col>
      <xdr:colOff>214312</xdr:colOff>
      <xdr:row>267</xdr:row>
      <xdr:rowOff>19</xdr:rowOff>
    </xdr:to>
    <xdr:cxnSp macro="">
      <xdr:nvCxnSpPr>
        <xdr:cNvPr id="76" name="ลูกศรเชื่อมต่อแบบตรง 75"/>
        <xdr:cNvCxnSpPr/>
      </xdr:nvCxnSpPr>
      <xdr:spPr>
        <a:xfrm flipV="1">
          <a:off x="7961312" y="81192688"/>
          <a:ext cx="1420813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230262</xdr:colOff>
      <xdr:row>264</xdr:row>
      <xdr:rowOff>19</xdr:rowOff>
    </xdr:from>
    <xdr:to>
      <xdr:col>14</xdr:col>
      <xdr:colOff>15949</xdr:colOff>
      <xdr:row>264</xdr:row>
      <xdr:rowOff>19</xdr:rowOff>
    </xdr:to>
    <xdr:cxnSp macro="">
      <xdr:nvCxnSpPr>
        <xdr:cNvPr id="78" name="ลูกศรเชื่อมต่อแบบตรง 77"/>
        <xdr:cNvCxnSpPr/>
      </xdr:nvCxnSpPr>
      <xdr:spPr>
        <a:xfrm>
          <a:off x="8445575" y="802878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272</xdr:row>
      <xdr:rowOff>293687</xdr:rowOff>
    </xdr:from>
    <xdr:to>
      <xdr:col>18</xdr:col>
      <xdr:colOff>0</xdr:colOff>
      <xdr:row>272</xdr:row>
      <xdr:rowOff>293706</xdr:rowOff>
    </xdr:to>
    <xdr:cxnSp macro="">
      <xdr:nvCxnSpPr>
        <xdr:cNvPr id="80" name="ลูกศรเชื่อมต่อแบบตรง 79"/>
        <xdr:cNvCxnSpPr/>
      </xdr:nvCxnSpPr>
      <xdr:spPr>
        <a:xfrm flipV="1">
          <a:off x="7246937" y="83034187"/>
          <a:ext cx="2873376" cy="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276</xdr:row>
      <xdr:rowOff>0</xdr:rowOff>
    </xdr:from>
    <xdr:to>
      <xdr:col>15</xdr:col>
      <xdr:colOff>230188</xdr:colOff>
      <xdr:row>276</xdr:row>
      <xdr:rowOff>0</xdr:rowOff>
    </xdr:to>
    <xdr:cxnSp macro="">
      <xdr:nvCxnSpPr>
        <xdr:cNvPr id="82" name="ลูกศรเชื่อมต่อแบบตรง 81"/>
        <xdr:cNvCxnSpPr/>
      </xdr:nvCxnSpPr>
      <xdr:spPr>
        <a:xfrm>
          <a:off x="7985126" y="83947000"/>
          <a:ext cx="1651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230187</xdr:colOff>
      <xdr:row>280</xdr:row>
      <xdr:rowOff>0</xdr:rowOff>
    </xdr:from>
    <xdr:to>
      <xdr:col>14</xdr:col>
      <xdr:colOff>238124</xdr:colOff>
      <xdr:row>280</xdr:row>
      <xdr:rowOff>0</xdr:rowOff>
    </xdr:to>
    <xdr:cxnSp macro="">
      <xdr:nvCxnSpPr>
        <xdr:cNvPr id="84" name="ลูกศรเชื่อมต่อแบบตรง 83"/>
        <xdr:cNvCxnSpPr/>
      </xdr:nvCxnSpPr>
      <xdr:spPr>
        <a:xfrm>
          <a:off x="8683625" y="85153500"/>
          <a:ext cx="722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870916</xdr:colOff>
      <xdr:row>8</xdr:row>
      <xdr:rowOff>295275</xdr:rowOff>
    </xdr:from>
    <xdr:to>
      <xdr:col>18</xdr:col>
      <xdr:colOff>9525</xdr:colOff>
      <xdr:row>8</xdr:row>
      <xdr:rowOff>295289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262191" y="2771775"/>
          <a:ext cx="287240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861391</xdr:colOff>
      <xdr:row>13</xdr:row>
      <xdr:rowOff>0</xdr:rowOff>
    </xdr:from>
    <xdr:to>
      <xdr:col>17</xdr:col>
      <xdr:colOff>231913</xdr:colOff>
      <xdr:row>13</xdr:row>
      <xdr:rowOff>15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247282" y="4017065"/>
          <a:ext cx="2890631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0</xdr:rowOff>
    </xdr:from>
    <xdr:to>
      <xdr:col>17</xdr:col>
      <xdr:colOff>231914</xdr:colOff>
      <xdr:row>21</xdr:row>
      <xdr:rowOff>14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263848" y="6501848"/>
          <a:ext cx="2874066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24</xdr:row>
      <xdr:rowOff>15</xdr:rowOff>
    </xdr:from>
    <xdr:to>
      <xdr:col>14</xdr:col>
      <xdr:colOff>1034</xdr:colOff>
      <xdr:row>24</xdr:row>
      <xdr:rowOff>15</xdr:rowOff>
    </xdr:to>
    <xdr:cxnSp macro="">
      <xdr:nvCxnSpPr>
        <xdr:cNvPr id="9" name="ลูกศรเชื่อมต่อแบบตรง 8"/>
        <xdr:cNvCxnSpPr/>
      </xdr:nvCxnSpPr>
      <xdr:spPr>
        <a:xfrm>
          <a:off x="8448260" y="7421232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27</xdr:row>
      <xdr:rowOff>306456</xdr:rowOff>
    </xdr:from>
    <xdr:to>
      <xdr:col>18</xdr:col>
      <xdr:colOff>0</xdr:colOff>
      <xdr:row>28</xdr:row>
      <xdr:rowOff>15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255565" y="8647043"/>
          <a:ext cx="2890631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223630</xdr:colOff>
      <xdr:row>32</xdr:row>
      <xdr:rowOff>0</xdr:rowOff>
    </xdr:from>
    <xdr:to>
      <xdr:col>15</xdr:col>
      <xdr:colOff>8282</xdr:colOff>
      <xdr:row>32</xdr:row>
      <xdr:rowOff>14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9168847" y="9872870"/>
          <a:ext cx="26504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870916</xdr:colOff>
      <xdr:row>40</xdr:row>
      <xdr:rowOff>9525</xdr:rowOff>
    </xdr:from>
    <xdr:to>
      <xdr:col>17</xdr:col>
      <xdr:colOff>233155</xdr:colOff>
      <xdr:row>40</xdr:row>
      <xdr:rowOff>9539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7262191" y="12315825"/>
          <a:ext cx="285791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861391</xdr:colOff>
      <xdr:row>44</xdr:row>
      <xdr:rowOff>0</xdr:rowOff>
    </xdr:from>
    <xdr:to>
      <xdr:col>18</xdr:col>
      <xdr:colOff>0</xdr:colOff>
      <xdr:row>44</xdr:row>
      <xdr:rowOff>15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7247282" y="13583478"/>
          <a:ext cx="2898914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47</xdr:row>
      <xdr:rowOff>0</xdr:rowOff>
    </xdr:from>
    <xdr:to>
      <xdr:col>17</xdr:col>
      <xdr:colOff>231913</xdr:colOff>
      <xdr:row>47</xdr:row>
      <xdr:rowOff>14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255565" y="14502848"/>
          <a:ext cx="2882348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223629</xdr:colOff>
      <xdr:row>58</xdr:row>
      <xdr:rowOff>0</xdr:rowOff>
    </xdr:from>
    <xdr:to>
      <xdr:col>11</xdr:col>
      <xdr:colOff>8283</xdr:colOff>
      <xdr:row>58</xdr:row>
      <xdr:rowOff>15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7487477" y="17923565"/>
          <a:ext cx="985632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223629</xdr:colOff>
      <xdr:row>61</xdr:row>
      <xdr:rowOff>0</xdr:rowOff>
    </xdr:from>
    <xdr:to>
      <xdr:col>8</xdr:col>
      <xdr:colOff>8283</xdr:colOff>
      <xdr:row>61</xdr:row>
      <xdr:rowOff>15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487477" y="18842935"/>
          <a:ext cx="26504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66</xdr:row>
      <xdr:rowOff>0</xdr:rowOff>
    </xdr:from>
    <xdr:to>
      <xdr:col>12</xdr:col>
      <xdr:colOff>231913</xdr:colOff>
      <xdr:row>66</xdr:row>
      <xdr:rowOff>16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8696739" y="20375217"/>
          <a:ext cx="240196" cy="1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8283</xdr:colOff>
      <xdr:row>74</xdr:row>
      <xdr:rowOff>298174</xdr:rowOff>
    </xdr:from>
    <xdr:to>
      <xdr:col>15</xdr:col>
      <xdr:colOff>231913</xdr:colOff>
      <xdr:row>75</xdr:row>
      <xdr:rowOff>17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9433892" y="23158174"/>
          <a:ext cx="223630" cy="83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79</xdr:row>
      <xdr:rowOff>0</xdr:rowOff>
    </xdr:from>
    <xdr:to>
      <xdr:col>18</xdr:col>
      <xdr:colOff>24848</xdr:colOff>
      <xdr:row>79</xdr:row>
      <xdr:rowOff>14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7255565" y="24392283"/>
          <a:ext cx="291547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231912</xdr:colOff>
      <xdr:row>83</xdr:row>
      <xdr:rowOff>298174</xdr:rowOff>
    </xdr:from>
    <xdr:to>
      <xdr:col>14</xdr:col>
      <xdr:colOff>0</xdr:colOff>
      <xdr:row>84</xdr:row>
      <xdr:rowOff>16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8936934" y="25916283"/>
          <a:ext cx="248479" cy="829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96</xdr:row>
      <xdr:rowOff>14</xdr:rowOff>
    </xdr:from>
    <xdr:to>
      <xdr:col>15</xdr:col>
      <xdr:colOff>1034</xdr:colOff>
      <xdr:row>96</xdr:row>
      <xdr:rowOff>14</xdr:rowOff>
    </xdr:to>
    <xdr:cxnSp macro="">
      <xdr:nvCxnSpPr>
        <xdr:cNvPr id="34" name="ลูกศรเชื่อมต่อแบบตรง 33"/>
        <xdr:cNvCxnSpPr/>
      </xdr:nvCxnSpPr>
      <xdr:spPr>
        <a:xfrm>
          <a:off x="8688456" y="29345297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231913</xdr:colOff>
      <xdr:row>99</xdr:row>
      <xdr:rowOff>15</xdr:rowOff>
    </xdr:from>
    <xdr:to>
      <xdr:col>11</xdr:col>
      <xdr:colOff>9317</xdr:colOff>
      <xdr:row>99</xdr:row>
      <xdr:rowOff>15</xdr:rowOff>
    </xdr:to>
    <xdr:cxnSp macro="">
      <xdr:nvCxnSpPr>
        <xdr:cNvPr id="35" name="ลูกศรเชื่อมต่อแบบตรง 34"/>
        <xdr:cNvCxnSpPr/>
      </xdr:nvCxnSpPr>
      <xdr:spPr>
        <a:xfrm>
          <a:off x="7735956" y="30571124"/>
          <a:ext cx="7381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223630</xdr:colOff>
      <xdr:row>102</xdr:row>
      <xdr:rowOff>0</xdr:rowOff>
    </xdr:from>
    <xdr:to>
      <xdr:col>9</xdr:col>
      <xdr:colOff>0</xdr:colOff>
      <xdr:row>102</xdr:row>
      <xdr:rowOff>14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7727673" y="31184022"/>
          <a:ext cx="256762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231913</xdr:colOff>
      <xdr:row>104</xdr:row>
      <xdr:rowOff>0</xdr:rowOff>
    </xdr:from>
    <xdr:to>
      <xdr:col>18</xdr:col>
      <xdr:colOff>0</xdr:colOff>
      <xdr:row>104</xdr:row>
      <xdr:rowOff>15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8456543" y="32103391"/>
          <a:ext cx="1689653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223629</xdr:colOff>
      <xdr:row>110</xdr:row>
      <xdr:rowOff>298174</xdr:rowOff>
    </xdr:from>
    <xdr:to>
      <xdr:col>11</xdr:col>
      <xdr:colOff>0</xdr:colOff>
      <xdr:row>111</xdr:row>
      <xdr:rowOff>19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8208064" y="34273435"/>
          <a:ext cx="256762" cy="830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231913</xdr:colOff>
      <xdr:row>113</xdr:row>
      <xdr:rowOff>298174</xdr:rowOff>
    </xdr:from>
    <xdr:to>
      <xdr:col>10</xdr:col>
      <xdr:colOff>0</xdr:colOff>
      <xdr:row>114</xdr:row>
      <xdr:rowOff>16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7976152" y="35192804"/>
          <a:ext cx="248478" cy="829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231912</xdr:colOff>
      <xdr:row>123</xdr:row>
      <xdr:rowOff>0</xdr:rowOff>
    </xdr:from>
    <xdr:to>
      <xdr:col>18</xdr:col>
      <xdr:colOff>0</xdr:colOff>
      <xdr:row>123</xdr:row>
      <xdr:rowOff>14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8216347" y="37959196"/>
          <a:ext cx="192984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231913</xdr:colOff>
      <xdr:row>131</xdr:row>
      <xdr:rowOff>0</xdr:rowOff>
    </xdr:from>
    <xdr:to>
      <xdr:col>13</xdr:col>
      <xdr:colOff>1</xdr:colOff>
      <xdr:row>131</xdr:row>
      <xdr:rowOff>15</xdr:rowOff>
    </xdr:to>
    <xdr:cxnSp macro="">
      <xdr:nvCxnSpPr>
        <xdr:cNvPr id="48" name="ลูกศรเชื่อมต่อแบบตรง 47"/>
        <xdr:cNvCxnSpPr/>
      </xdr:nvCxnSpPr>
      <xdr:spPr>
        <a:xfrm flipV="1">
          <a:off x="8456543" y="40443978"/>
          <a:ext cx="48867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231912</xdr:colOff>
      <xdr:row>134</xdr:row>
      <xdr:rowOff>0</xdr:rowOff>
    </xdr:from>
    <xdr:to>
      <xdr:col>12</xdr:col>
      <xdr:colOff>16565</xdr:colOff>
      <xdr:row>134</xdr:row>
      <xdr:rowOff>14</xdr:rowOff>
    </xdr:to>
    <xdr:cxnSp macro="">
      <xdr:nvCxnSpPr>
        <xdr:cNvPr id="50" name="ลูกศรเชื่อมต่อแบบตรง 49"/>
        <xdr:cNvCxnSpPr/>
      </xdr:nvCxnSpPr>
      <xdr:spPr>
        <a:xfrm flipV="1">
          <a:off x="8216347" y="41363348"/>
          <a:ext cx="505240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231912</xdr:colOff>
      <xdr:row>8</xdr:row>
      <xdr:rowOff>0</xdr:rowOff>
    </xdr:from>
    <xdr:to>
      <xdr:col>10</xdr:col>
      <xdr:colOff>231913</xdr:colOff>
      <xdr:row>8</xdr:row>
      <xdr:rowOff>14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495760" y="2484783"/>
          <a:ext cx="960783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12</xdr:row>
      <xdr:rowOff>0</xdr:rowOff>
    </xdr:from>
    <xdr:to>
      <xdr:col>16</xdr:col>
      <xdr:colOff>223631</xdr:colOff>
      <xdr:row>12</xdr:row>
      <xdr:rowOff>14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8696739" y="3710609"/>
          <a:ext cx="1192696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</xdr:row>
      <xdr:rowOff>8282</xdr:rowOff>
    </xdr:from>
    <xdr:to>
      <xdr:col>16</xdr:col>
      <xdr:colOff>231913</xdr:colOff>
      <xdr:row>21</xdr:row>
      <xdr:rowOff>8282</xdr:rowOff>
    </xdr:to>
    <xdr:cxnSp macro="">
      <xdr:nvCxnSpPr>
        <xdr:cNvPr id="7" name="ลูกศรเชื่อมต่อแบบตรง 6"/>
        <xdr:cNvCxnSpPr/>
      </xdr:nvCxnSpPr>
      <xdr:spPr>
        <a:xfrm>
          <a:off x="8945217" y="6510130"/>
          <a:ext cx="95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231914</xdr:colOff>
      <xdr:row>32</xdr:row>
      <xdr:rowOff>8282</xdr:rowOff>
    </xdr:from>
    <xdr:to>
      <xdr:col>16</xdr:col>
      <xdr:colOff>1</xdr:colOff>
      <xdr:row>32</xdr:row>
      <xdr:rowOff>8282</xdr:rowOff>
    </xdr:to>
    <xdr:cxnSp macro="">
      <xdr:nvCxnSpPr>
        <xdr:cNvPr id="9" name="ลูกศรเชื่อมต่อแบบตรง 8"/>
        <xdr:cNvCxnSpPr/>
      </xdr:nvCxnSpPr>
      <xdr:spPr>
        <a:xfrm>
          <a:off x="8456544" y="9881152"/>
          <a:ext cx="120926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39</xdr:row>
      <xdr:rowOff>0</xdr:rowOff>
    </xdr:from>
    <xdr:to>
      <xdr:col>14</xdr:col>
      <xdr:colOff>0</xdr:colOff>
      <xdr:row>39</xdr:row>
      <xdr:rowOff>14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8688456" y="12051196"/>
          <a:ext cx="496957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42</xdr:row>
      <xdr:rowOff>0</xdr:rowOff>
    </xdr:from>
    <xdr:to>
      <xdr:col>14</xdr:col>
      <xdr:colOff>0</xdr:colOff>
      <xdr:row>42</xdr:row>
      <xdr:rowOff>15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8688456" y="12970565"/>
          <a:ext cx="496957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49</xdr:row>
      <xdr:rowOff>0</xdr:rowOff>
    </xdr:from>
    <xdr:to>
      <xdr:col>18</xdr:col>
      <xdr:colOff>8283</xdr:colOff>
      <xdr:row>49</xdr:row>
      <xdr:rowOff>14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7255565" y="15115761"/>
          <a:ext cx="289891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45</xdr:row>
      <xdr:rowOff>0</xdr:rowOff>
    </xdr:from>
    <xdr:to>
      <xdr:col>18</xdr:col>
      <xdr:colOff>0</xdr:colOff>
      <xdr:row>45</xdr:row>
      <xdr:rowOff>14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255565" y="13889935"/>
          <a:ext cx="2890631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231913</xdr:colOff>
      <xdr:row>60</xdr:row>
      <xdr:rowOff>0</xdr:rowOff>
    </xdr:from>
    <xdr:to>
      <xdr:col>9</xdr:col>
      <xdr:colOff>0</xdr:colOff>
      <xdr:row>60</xdr:row>
      <xdr:rowOff>15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7735956" y="18536478"/>
          <a:ext cx="248479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79</xdr:row>
      <xdr:rowOff>0</xdr:rowOff>
    </xdr:from>
    <xdr:to>
      <xdr:col>18</xdr:col>
      <xdr:colOff>8282</xdr:colOff>
      <xdr:row>79</xdr:row>
      <xdr:rowOff>14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8696739" y="24408848"/>
          <a:ext cx="145773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83</xdr:row>
      <xdr:rowOff>0</xdr:rowOff>
    </xdr:from>
    <xdr:to>
      <xdr:col>18</xdr:col>
      <xdr:colOff>0</xdr:colOff>
      <xdr:row>83</xdr:row>
      <xdr:rowOff>14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8696739" y="25634674"/>
          <a:ext cx="1449457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103</xdr:row>
      <xdr:rowOff>0</xdr:rowOff>
    </xdr:from>
    <xdr:to>
      <xdr:col>18</xdr:col>
      <xdr:colOff>8282</xdr:colOff>
      <xdr:row>103</xdr:row>
      <xdr:rowOff>14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7967869" y="31796935"/>
          <a:ext cx="2186609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111</xdr:row>
      <xdr:rowOff>0</xdr:rowOff>
    </xdr:from>
    <xdr:to>
      <xdr:col>18</xdr:col>
      <xdr:colOff>0</xdr:colOff>
      <xdr:row>111</xdr:row>
      <xdr:rowOff>15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8688456" y="34281717"/>
          <a:ext cx="1457740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114</xdr:row>
      <xdr:rowOff>0</xdr:rowOff>
    </xdr:from>
    <xdr:to>
      <xdr:col>17</xdr:col>
      <xdr:colOff>223630</xdr:colOff>
      <xdr:row>114</xdr:row>
      <xdr:rowOff>14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8688456" y="35201087"/>
          <a:ext cx="144117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117</xdr:row>
      <xdr:rowOff>0</xdr:rowOff>
    </xdr:from>
    <xdr:to>
      <xdr:col>17</xdr:col>
      <xdr:colOff>223630</xdr:colOff>
      <xdr:row>117</xdr:row>
      <xdr:rowOff>14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8688456" y="36120457"/>
          <a:ext cx="144117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120</xdr:row>
      <xdr:rowOff>0</xdr:rowOff>
    </xdr:from>
    <xdr:to>
      <xdr:col>17</xdr:col>
      <xdr:colOff>231913</xdr:colOff>
      <xdr:row>120</xdr:row>
      <xdr:rowOff>15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8688456" y="37039826"/>
          <a:ext cx="1449457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124</xdr:row>
      <xdr:rowOff>0</xdr:rowOff>
    </xdr:from>
    <xdr:to>
      <xdr:col>17</xdr:col>
      <xdr:colOff>231913</xdr:colOff>
      <xdr:row>124</xdr:row>
      <xdr:rowOff>15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8696739" y="38265652"/>
          <a:ext cx="1441174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166</xdr:row>
      <xdr:rowOff>0</xdr:rowOff>
    </xdr:from>
    <xdr:to>
      <xdr:col>17</xdr:col>
      <xdr:colOff>231913</xdr:colOff>
      <xdr:row>166</xdr:row>
      <xdr:rowOff>15</xdr:rowOff>
    </xdr:to>
    <xdr:cxnSp macro="">
      <xdr:nvCxnSpPr>
        <xdr:cNvPr id="39" name="ลูกศรเชื่อมต่อแบบตรง 38"/>
        <xdr:cNvCxnSpPr/>
      </xdr:nvCxnSpPr>
      <xdr:spPr>
        <a:xfrm flipV="1">
          <a:off x="7967869" y="51236217"/>
          <a:ext cx="2170044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168</xdr:row>
      <xdr:rowOff>0</xdr:rowOff>
    </xdr:from>
    <xdr:to>
      <xdr:col>18</xdr:col>
      <xdr:colOff>16565</xdr:colOff>
      <xdr:row>168</xdr:row>
      <xdr:rowOff>15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7967869" y="51849130"/>
          <a:ext cx="2194892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173</xdr:row>
      <xdr:rowOff>0</xdr:rowOff>
    </xdr:from>
    <xdr:to>
      <xdr:col>17</xdr:col>
      <xdr:colOff>223630</xdr:colOff>
      <xdr:row>173</xdr:row>
      <xdr:rowOff>15</xdr:rowOff>
    </xdr:to>
    <xdr:cxnSp macro="">
      <xdr:nvCxnSpPr>
        <xdr:cNvPr id="43" name="ลูกศรเชื่อมต่อแบบตรง 42"/>
        <xdr:cNvCxnSpPr/>
      </xdr:nvCxnSpPr>
      <xdr:spPr>
        <a:xfrm flipV="1">
          <a:off x="7967869" y="53381413"/>
          <a:ext cx="2161761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175</xdr:row>
      <xdr:rowOff>0</xdr:rowOff>
    </xdr:from>
    <xdr:to>
      <xdr:col>17</xdr:col>
      <xdr:colOff>231913</xdr:colOff>
      <xdr:row>175</xdr:row>
      <xdr:rowOff>15</xdr:rowOff>
    </xdr:to>
    <xdr:cxnSp macro="">
      <xdr:nvCxnSpPr>
        <xdr:cNvPr id="45" name="ลูกศรเชื่อมต่อแบบตรง 44"/>
        <xdr:cNvCxnSpPr/>
      </xdr:nvCxnSpPr>
      <xdr:spPr>
        <a:xfrm flipV="1">
          <a:off x="7967869" y="53994326"/>
          <a:ext cx="2170044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177</xdr:row>
      <xdr:rowOff>0</xdr:rowOff>
    </xdr:from>
    <xdr:to>
      <xdr:col>17</xdr:col>
      <xdr:colOff>231913</xdr:colOff>
      <xdr:row>177</xdr:row>
      <xdr:rowOff>15</xdr:rowOff>
    </xdr:to>
    <xdr:cxnSp macro="">
      <xdr:nvCxnSpPr>
        <xdr:cNvPr id="47" name="ลูกศรเชื่อมต่อแบบตรง 46"/>
        <xdr:cNvCxnSpPr/>
      </xdr:nvCxnSpPr>
      <xdr:spPr>
        <a:xfrm flipV="1">
          <a:off x="7967869" y="54607239"/>
          <a:ext cx="2170044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179</xdr:row>
      <xdr:rowOff>0</xdr:rowOff>
    </xdr:from>
    <xdr:to>
      <xdr:col>18</xdr:col>
      <xdr:colOff>0</xdr:colOff>
      <xdr:row>179</xdr:row>
      <xdr:rowOff>15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7967869" y="55220152"/>
          <a:ext cx="2178327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183</xdr:row>
      <xdr:rowOff>0</xdr:rowOff>
    </xdr:from>
    <xdr:to>
      <xdr:col>17</xdr:col>
      <xdr:colOff>231913</xdr:colOff>
      <xdr:row>183</xdr:row>
      <xdr:rowOff>14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7967869" y="56479109"/>
          <a:ext cx="2170044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231913</xdr:colOff>
      <xdr:row>207</xdr:row>
      <xdr:rowOff>0</xdr:rowOff>
    </xdr:from>
    <xdr:to>
      <xdr:col>17</xdr:col>
      <xdr:colOff>231913</xdr:colOff>
      <xdr:row>207</xdr:row>
      <xdr:rowOff>14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7976152" y="63867196"/>
          <a:ext cx="2161761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861391</xdr:colOff>
      <xdr:row>224</xdr:row>
      <xdr:rowOff>306456</xdr:rowOff>
    </xdr:from>
    <xdr:to>
      <xdr:col>18</xdr:col>
      <xdr:colOff>16565</xdr:colOff>
      <xdr:row>225</xdr:row>
      <xdr:rowOff>15</xdr:rowOff>
    </xdr:to>
    <xdr:cxnSp macro="">
      <xdr:nvCxnSpPr>
        <xdr:cNvPr id="58" name="ลูกศรเชื่อมต่อแบบตรง 57"/>
        <xdr:cNvCxnSpPr/>
      </xdr:nvCxnSpPr>
      <xdr:spPr>
        <a:xfrm flipV="1">
          <a:off x="7247282" y="69416543"/>
          <a:ext cx="2915479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169</xdr:row>
      <xdr:rowOff>298174</xdr:rowOff>
    </xdr:from>
    <xdr:to>
      <xdr:col>10</xdr:col>
      <xdr:colOff>8283</xdr:colOff>
      <xdr:row>170</xdr:row>
      <xdr:rowOff>15</xdr:rowOff>
    </xdr:to>
    <xdr:cxnSp macro="">
      <xdr:nvCxnSpPr>
        <xdr:cNvPr id="61" name="ลูกศรเชื่อมต่อแบบตรง 60"/>
        <xdr:cNvCxnSpPr/>
      </xdr:nvCxnSpPr>
      <xdr:spPr>
        <a:xfrm flipV="1">
          <a:off x="7967869" y="52453761"/>
          <a:ext cx="265044" cy="829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231913</xdr:colOff>
      <xdr:row>201</xdr:row>
      <xdr:rowOff>298173</xdr:rowOff>
    </xdr:from>
    <xdr:to>
      <xdr:col>9</xdr:col>
      <xdr:colOff>8282</xdr:colOff>
      <xdr:row>202</xdr:row>
      <xdr:rowOff>15</xdr:rowOff>
    </xdr:to>
    <xdr:cxnSp macro="">
      <xdr:nvCxnSpPr>
        <xdr:cNvPr id="63" name="ลูกศรเชื่อมต่อแบบตรง 62"/>
        <xdr:cNvCxnSpPr/>
      </xdr:nvCxnSpPr>
      <xdr:spPr>
        <a:xfrm flipV="1">
          <a:off x="7735956" y="62326630"/>
          <a:ext cx="256761" cy="829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223629</xdr:colOff>
      <xdr:row>140</xdr:row>
      <xdr:rowOff>306456</xdr:rowOff>
    </xdr:from>
    <xdr:to>
      <xdr:col>8</xdr:col>
      <xdr:colOff>8283</xdr:colOff>
      <xdr:row>141</xdr:row>
      <xdr:rowOff>15</xdr:rowOff>
    </xdr:to>
    <xdr:cxnSp macro="">
      <xdr:nvCxnSpPr>
        <xdr:cNvPr id="65" name="ลูกศรเชื่อมต่อแบบตรง 64"/>
        <xdr:cNvCxnSpPr/>
      </xdr:nvCxnSpPr>
      <xdr:spPr>
        <a:xfrm flipV="1">
          <a:off x="7487477" y="43508543"/>
          <a:ext cx="26504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143</xdr:row>
      <xdr:rowOff>0</xdr:rowOff>
    </xdr:from>
    <xdr:to>
      <xdr:col>13</xdr:col>
      <xdr:colOff>8283</xdr:colOff>
      <xdr:row>143</xdr:row>
      <xdr:rowOff>14</xdr:rowOff>
    </xdr:to>
    <xdr:cxnSp macro="">
      <xdr:nvCxnSpPr>
        <xdr:cNvPr id="67" name="ลูกศรเชื่อมต่อแบบตรง 66"/>
        <xdr:cNvCxnSpPr/>
      </xdr:nvCxnSpPr>
      <xdr:spPr>
        <a:xfrm flipV="1">
          <a:off x="8448260" y="44121457"/>
          <a:ext cx="505240" cy="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223629</xdr:colOff>
      <xdr:row>147</xdr:row>
      <xdr:rowOff>0</xdr:rowOff>
    </xdr:from>
    <xdr:to>
      <xdr:col>8</xdr:col>
      <xdr:colOff>8283</xdr:colOff>
      <xdr:row>147</xdr:row>
      <xdr:rowOff>15</xdr:rowOff>
    </xdr:to>
    <xdr:cxnSp macro="">
      <xdr:nvCxnSpPr>
        <xdr:cNvPr id="69" name="ลูกศรเชื่อมต่อแบบตรง 68"/>
        <xdr:cNvCxnSpPr/>
      </xdr:nvCxnSpPr>
      <xdr:spPr>
        <a:xfrm flipV="1">
          <a:off x="7487477" y="45380413"/>
          <a:ext cx="26504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223629</xdr:colOff>
      <xdr:row>149</xdr:row>
      <xdr:rowOff>15</xdr:rowOff>
    </xdr:from>
    <xdr:to>
      <xdr:col>8</xdr:col>
      <xdr:colOff>8283</xdr:colOff>
      <xdr:row>149</xdr:row>
      <xdr:rowOff>30</xdr:rowOff>
    </xdr:to>
    <xdr:cxnSp macro="">
      <xdr:nvCxnSpPr>
        <xdr:cNvPr id="71" name="ลูกศรเชื่อมต่อแบบตรง 70"/>
        <xdr:cNvCxnSpPr/>
      </xdr:nvCxnSpPr>
      <xdr:spPr>
        <a:xfrm flipV="1">
          <a:off x="7487477" y="45993341"/>
          <a:ext cx="26504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223629</xdr:colOff>
      <xdr:row>151</xdr:row>
      <xdr:rowOff>15</xdr:rowOff>
    </xdr:from>
    <xdr:to>
      <xdr:col>8</xdr:col>
      <xdr:colOff>8283</xdr:colOff>
      <xdr:row>151</xdr:row>
      <xdr:rowOff>30</xdr:rowOff>
    </xdr:to>
    <xdr:cxnSp macro="">
      <xdr:nvCxnSpPr>
        <xdr:cNvPr id="72" name="ลูกศรเชื่อมต่อแบบตรง 71"/>
        <xdr:cNvCxnSpPr/>
      </xdr:nvCxnSpPr>
      <xdr:spPr>
        <a:xfrm flipV="1">
          <a:off x="7487477" y="46606254"/>
          <a:ext cx="265045" cy="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203</xdr:row>
      <xdr:rowOff>298173</xdr:rowOff>
    </xdr:from>
    <xdr:to>
      <xdr:col>13</xdr:col>
      <xdr:colOff>0</xdr:colOff>
      <xdr:row>203</xdr:row>
      <xdr:rowOff>298204</xdr:rowOff>
    </xdr:to>
    <xdr:cxnSp macro="">
      <xdr:nvCxnSpPr>
        <xdr:cNvPr id="73" name="ลูกศรเชื่อมต่อแบบตรง 72"/>
        <xdr:cNvCxnSpPr/>
      </xdr:nvCxnSpPr>
      <xdr:spPr>
        <a:xfrm flipV="1">
          <a:off x="8464826" y="62939543"/>
          <a:ext cx="480391" cy="3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231912</xdr:colOff>
      <xdr:row>226</xdr:row>
      <xdr:rowOff>298174</xdr:rowOff>
    </xdr:from>
    <xdr:to>
      <xdr:col>8</xdr:col>
      <xdr:colOff>231913</xdr:colOff>
      <xdr:row>226</xdr:row>
      <xdr:rowOff>298204</xdr:rowOff>
    </xdr:to>
    <xdr:cxnSp macro="">
      <xdr:nvCxnSpPr>
        <xdr:cNvPr id="76" name="ลูกศรเชื่อมต่อแบบตรง 75"/>
        <xdr:cNvCxnSpPr/>
      </xdr:nvCxnSpPr>
      <xdr:spPr>
        <a:xfrm flipV="1">
          <a:off x="7495760" y="70021174"/>
          <a:ext cx="480392" cy="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85</xdr:row>
      <xdr:rowOff>298174</xdr:rowOff>
    </xdr:from>
    <xdr:to>
      <xdr:col>11</xdr:col>
      <xdr:colOff>215348</xdr:colOff>
      <xdr:row>85</xdr:row>
      <xdr:rowOff>298204</xdr:rowOff>
    </xdr:to>
    <xdr:cxnSp macro="">
      <xdr:nvCxnSpPr>
        <xdr:cNvPr id="78" name="ลูกศรเชื่อมต่อแบบตรง 77"/>
        <xdr:cNvCxnSpPr/>
      </xdr:nvCxnSpPr>
      <xdr:spPr>
        <a:xfrm flipV="1">
          <a:off x="7967869" y="26545761"/>
          <a:ext cx="712305" cy="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97</xdr:row>
      <xdr:rowOff>298174</xdr:rowOff>
    </xdr:from>
    <xdr:to>
      <xdr:col>14</xdr:col>
      <xdr:colOff>231913</xdr:colOff>
      <xdr:row>97</xdr:row>
      <xdr:rowOff>298204</xdr:rowOff>
    </xdr:to>
    <xdr:cxnSp macro="">
      <xdr:nvCxnSpPr>
        <xdr:cNvPr id="81" name="ลูกศรเชื่อมต่อแบบตรง 80"/>
        <xdr:cNvCxnSpPr/>
      </xdr:nvCxnSpPr>
      <xdr:spPr>
        <a:xfrm flipV="1">
          <a:off x="8688456" y="30256370"/>
          <a:ext cx="728870" cy="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100</xdr:row>
      <xdr:rowOff>298188</xdr:rowOff>
    </xdr:from>
    <xdr:to>
      <xdr:col>15</xdr:col>
      <xdr:colOff>0</xdr:colOff>
      <xdr:row>100</xdr:row>
      <xdr:rowOff>298218</xdr:rowOff>
    </xdr:to>
    <xdr:cxnSp macro="">
      <xdr:nvCxnSpPr>
        <xdr:cNvPr id="83" name="ลูกศรเชื่อมต่อแบบตรง 82"/>
        <xdr:cNvCxnSpPr/>
      </xdr:nvCxnSpPr>
      <xdr:spPr>
        <a:xfrm flipV="1">
          <a:off x="8696739" y="31175753"/>
          <a:ext cx="728870" cy="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129</xdr:row>
      <xdr:rowOff>0</xdr:rowOff>
    </xdr:from>
    <xdr:to>
      <xdr:col>14</xdr:col>
      <xdr:colOff>231913</xdr:colOff>
      <xdr:row>129</xdr:row>
      <xdr:rowOff>46</xdr:rowOff>
    </xdr:to>
    <xdr:cxnSp macro="">
      <xdr:nvCxnSpPr>
        <xdr:cNvPr id="84" name="ลูกศรเชื่อมต่อแบบตรง 83"/>
        <xdr:cNvCxnSpPr/>
      </xdr:nvCxnSpPr>
      <xdr:spPr>
        <a:xfrm flipV="1">
          <a:off x="7967869" y="39831065"/>
          <a:ext cx="1449457" cy="4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185</xdr:row>
      <xdr:rowOff>0</xdr:rowOff>
    </xdr:from>
    <xdr:to>
      <xdr:col>14</xdr:col>
      <xdr:colOff>207066</xdr:colOff>
      <xdr:row>185</xdr:row>
      <xdr:rowOff>45</xdr:rowOff>
    </xdr:to>
    <xdr:cxnSp macro="">
      <xdr:nvCxnSpPr>
        <xdr:cNvPr id="87" name="ลูกศรเชื่อมต่อแบบตรง 86"/>
        <xdr:cNvCxnSpPr/>
      </xdr:nvCxnSpPr>
      <xdr:spPr>
        <a:xfrm flipV="1">
          <a:off x="7984435" y="57092022"/>
          <a:ext cx="1408044" cy="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186</xdr:row>
      <xdr:rowOff>298174</xdr:rowOff>
    </xdr:from>
    <xdr:to>
      <xdr:col>14</xdr:col>
      <xdr:colOff>231913</xdr:colOff>
      <xdr:row>186</xdr:row>
      <xdr:rowOff>298218</xdr:rowOff>
    </xdr:to>
    <xdr:cxnSp macro="">
      <xdr:nvCxnSpPr>
        <xdr:cNvPr id="90" name="ลูกศรเชื่อมต่อแบบตรง 89"/>
        <xdr:cNvCxnSpPr/>
      </xdr:nvCxnSpPr>
      <xdr:spPr>
        <a:xfrm flipV="1">
          <a:off x="7967869" y="57696652"/>
          <a:ext cx="1449457" cy="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231913</xdr:colOff>
      <xdr:row>209</xdr:row>
      <xdr:rowOff>0</xdr:rowOff>
    </xdr:from>
    <xdr:to>
      <xdr:col>15</xdr:col>
      <xdr:colOff>16565</xdr:colOff>
      <xdr:row>209</xdr:row>
      <xdr:rowOff>44</xdr:rowOff>
    </xdr:to>
    <xdr:cxnSp macro="">
      <xdr:nvCxnSpPr>
        <xdr:cNvPr id="92" name="ลูกศรเชื่อมต่อแบบตรง 91"/>
        <xdr:cNvCxnSpPr/>
      </xdr:nvCxnSpPr>
      <xdr:spPr>
        <a:xfrm flipV="1">
          <a:off x="7976152" y="64480109"/>
          <a:ext cx="1466022" cy="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231913</xdr:colOff>
      <xdr:row>210</xdr:row>
      <xdr:rowOff>298188</xdr:rowOff>
    </xdr:from>
    <xdr:to>
      <xdr:col>15</xdr:col>
      <xdr:colOff>16565</xdr:colOff>
      <xdr:row>210</xdr:row>
      <xdr:rowOff>298232</xdr:rowOff>
    </xdr:to>
    <xdr:cxnSp macro="">
      <xdr:nvCxnSpPr>
        <xdr:cNvPr id="94" name="ลูกศรเชื่อมต่อแบบตรง 93"/>
        <xdr:cNvCxnSpPr/>
      </xdr:nvCxnSpPr>
      <xdr:spPr>
        <a:xfrm flipV="1">
          <a:off x="7976152" y="65084753"/>
          <a:ext cx="1466022" cy="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130</xdr:row>
      <xdr:rowOff>298174</xdr:rowOff>
    </xdr:from>
    <xdr:to>
      <xdr:col>10</xdr:col>
      <xdr:colOff>231913</xdr:colOff>
      <xdr:row>130</xdr:row>
      <xdr:rowOff>298232</xdr:rowOff>
    </xdr:to>
    <xdr:cxnSp macro="">
      <xdr:nvCxnSpPr>
        <xdr:cNvPr id="95" name="ลูกศรเชื่อมต่อแบบตรง 94"/>
        <xdr:cNvCxnSpPr/>
      </xdr:nvCxnSpPr>
      <xdr:spPr>
        <a:xfrm flipV="1">
          <a:off x="7967869" y="40435696"/>
          <a:ext cx="488674" cy="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132</xdr:row>
      <xdr:rowOff>298188</xdr:rowOff>
    </xdr:from>
    <xdr:to>
      <xdr:col>10</xdr:col>
      <xdr:colOff>231913</xdr:colOff>
      <xdr:row>132</xdr:row>
      <xdr:rowOff>298246</xdr:rowOff>
    </xdr:to>
    <xdr:cxnSp macro="">
      <xdr:nvCxnSpPr>
        <xdr:cNvPr id="98" name="ลูกศรเชื่อมต่อแบบตรง 97"/>
        <xdr:cNvCxnSpPr/>
      </xdr:nvCxnSpPr>
      <xdr:spPr>
        <a:xfrm flipV="1">
          <a:off x="7967869" y="41048623"/>
          <a:ext cx="488674" cy="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134</xdr:row>
      <xdr:rowOff>298188</xdr:rowOff>
    </xdr:from>
    <xdr:to>
      <xdr:col>10</xdr:col>
      <xdr:colOff>231913</xdr:colOff>
      <xdr:row>134</xdr:row>
      <xdr:rowOff>298246</xdr:rowOff>
    </xdr:to>
    <xdr:cxnSp macro="">
      <xdr:nvCxnSpPr>
        <xdr:cNvPr id="99" name="ลูกศรเชื่อมต่อแบบตรง 98"/>
        <xdr:cNvCxnSpPr/>
      </xdr:nvCxnSpPr>
      <xdr:spPr>
        <a:xfrm flipV="1">
          <a:off x="7967869" y="41661536"/>
          <a:ext cx="488674" cy="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136</xdr:row>
      <xdr:rowOff>298188</xdr:rowOff>
    </xdr:from>
    <xdr:to>
      <xdr:col>10</xdr:col>
      <xdr:colOff>231913</xdr:colOff>
      <xdr:row>136</xdr:row>
      <xdr:rowOff>298246</xdr:rowOff>
    </xdr:to>
    <xdr:cxnSp macro="">
      <xdr:nvCxnSpPr>
        <xdr:cNvPr id="100" name="ลูกศรเชื่อมต่อแบบตรง 99"/>
        <xdr:cNvCxnSpPr/>
      </xdr:nvCxnSpPr>
      <xdr:spPr>
        <a:xfrm flipV="1">
          <a:off x="7967869" y="42274449"/>
          <a:ext cx="488674" cy="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861391</xdr:colOff>
      <xdr:row>138</xdr:row>
      <xdr:rowOff>298174</xdr:rowOff>
    </xdr:from>
    <xdr:to>
      <xdr:col>9</xdr:col>
      <xdr:colOff>0</xdr:colOff>
      <xdr:row>138</xdr:row>
      <xdr:rowOff>298246</xdr:rowOff>
    </xdr:to>
    <xdr:cxnSp macro="">
      <xdr:nvCxnSpPr>
        <xdr:cNvPr id="101" name="ลูกศรเชื่อมต่อแบบตรง 100"/>
        <xdr:cNvCxnSpPr/>
      </xdr:nvCxnSpPr>
      <xdr:spPr>
        <a:xfrm flipV="1">
          <a:off x="7247282" y="42887348"/>
          <a:ext cx="737153" cy="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87</xdr:row>
      <xdr:rowOff>298174</xdr:rowOff>
    </xdr:from>
    <xdr:to>
      <xdr:col>17</xdr:col>
      <xdr:colOff>8283</xdr:colOff>
      <xdr:row>87</xdr:row>
      <xdr:rowOff>298246</xdr:rowOff>
    </xdr:to>
    <xdr:cxnSp macro="">
      <xdr:nvCxnSpPr>
        <xdr:cNvPr id="104" name="ลูกศรเชื่อมต่อแบบตรง 103"/>
        <xdr:cNvCxnSpPr/>
      </xdr:nvCxnSpPr>
      <xdr:spPr>
        <a:xfrm flipV="1">
          <a:off x="8688456" y="27158674"/>
          <a:ext cx="1225827" cy="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92</xdr:row>
      <xdr:rowOff>298174</xdr:rowOff>
    </xdr:from>
    <xdr:to>
      <xdr:col>14</xdr:col>
      <xdr:colOff>231913</xdr:colOff>
      <xdr:row>92</xdr:row>
      <xdr:rowOff>298246</xdr:rowOff>
    </xdr:to>
    <xdr:cxnSp macro="">
      <xdr:nvCxnSpPr>
        <xdr:cNvPr id="106" name="ลูกศรเชื่อมต่อแบบตรง 105"/>
        <xdr:cNvCxnSpPr/>
      </xdr:nvCxnSpPr>
      <xdr:spPr>
        <a:xfrm flipV="1">
          <a:off x="8448260" y="28724087"/>
          <a:ext cx="969066" cy="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192</xdr:row>
      <xdr:rowOff>298174</xdr:rowOff>
    </xdr:from>
    <xdr:to>
      <xdr:col>14</xdr:col>
      <xdr:colOff>231913</xdr:colOff>
      <xdr:row>192</xdr:row>
      <xdr:rowOff>298246</xdr:rowOff>
    </xdr:to>
    <xdr:cxnSp macro="">
      <xdr:nvCxnSpPr>
        <xdr:cNvPr id="108" name="ลูกศรเชื่อมต่อแบบตรง 107"/>
        <xdr:cNvCxnSpPr/>
      </xdr:nvCxnSpPr>
      <xdr:spPr>
        <a:xfrm flipV="1">
          <a:off x="8688456" y="59535391"/>
          <a:ext cx="728870" cy="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194</xdr:row>
      <xdr:rowOff>298188</xdr:rowOff>
    </xdr:from>
    <xdr:to>
      <xdr:col>14</xdr:col>
      <xdr:colOff>231913</xdr:colOff>
      <xdr:row>194</xdr:row>
      <xdr:rowOff>298260</xdr:rowOff>
    </xdr:to>
    <xdr:cxnSp macro="">
      <xdr:nvCxnSpPr>
        <xdr:cNvPr id="110" name="ลูกศรเชื่อมต่อแบบตรง 109"/>
        <xdr:cNvCxnSpPr/>
      </xdr:nvCxnSpPr>
      <xdr:spPr>
        <a:xfrm flipV="1">
          <a:off x="8688456" y="60148318"/>
          <a:ext cx="728870" cy="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219</xdr:row>
      <xdr:rowOff>298174</xdr:rowOff>
    </xdr:from>
    <xdr:to>
      <xdr:col>15</xdr:col>
      <xdr:colOff>8282</xdr:colOff>
      <xdr:row>219</xdr:row>
      <xdr:rowOff>298260</xdr:rowOff>
    </xdr:to>
    <xdr:cxnSp macro="">
      <xdr:nvCxnSpPr>
        <xdr:cNvPr id="111" name="ลูกศรเชื่อมต่อแบบตรง 110"/>
        <xdr:cNvCxnSpPr/>
      </xdr:nvCxnSpPr>
      <xdr:spPr>
        <a:xfrm flipV="1">
          <a:off x="8448260" y="67875978"/>
          <a:ext cx="98563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223630</xdr:colOff>
      <xdr:row>221</xdr:row>
      <xdr:rowOff>298188</xdr:rowOff>
    </xdr:from>
    <xdr:to>
      <xdr:col>15</xdr:col>
      <xdr:colOff>8282</xdr:colOff>
      <xdr:row>221</xdr:row>
      <xdr:rowOff>298274</xdr:rowOff>
    </xdr:to>
    <xdr:cxnSp macro="">
      <xdr:nvCxnSpPr>
        <xdr:cNvPr id="113" name="ลูกศรเชื่อมต่อแบบตรง 112"/>
        <xdr:cNvCxnSpPr/>
      </xdr:nvCxnSpPr>
      <xdr:spPr>
        <a:xfrm flipV="1">
          <a:off x="8448260" y="68488905"/>
          <a:ext cx="98563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152</xdr:row>
      <xdr:rowOff>298188</xdr:rowOff>
    </xdr:from>
    <xdr:to>
      <xdr:col>14</xdr:col>
      <xdr:colOff>231913</xdr:colOff>
      <xdr:row>152</xdr:row>
      <xdr:rowOff>298274</xdr:rowOff>
    </xdr:to>
    <xdr:cxnSp macro="">
      <xdr:nvCxnSpPr>
        <xdr:cNvPr id="114" name="ลูกศรเชื่อมต่อแบบตรง 113"/>
        <xdr:cNvCxnSpPr/>
      </xdr:nvCxnSpPr>
      <xdr:spPr>
        <a:xfrm flipV="1">
          <a:off x="7984435" y="47210884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155</xdr:row>
      <xdr:rowOff>15</xdr:rowOff>
    </xdr:from>
    <xdr:to>
      <xdr:col>14</xdr:col>
      <xdr:colOff>215347</xdr:colOff>
      <xdr:row>155</xdr:row>
      <xdr:rowOff>101</xdr:rowOff>
    </xdr:to>
    <xdr:cxnSp macro="">
      <xdr:nvCxnSpPr>
        <xdr:cNvPr id="117" name="ลูกศรเชื่อมต่อแบบตรง 116"/>
        <xdr:cNvCxnSpPr/>
      </xdr:nvCxnSpPr>
      <xdr:spPr>
        <a:xfrm flipV="1">
          <a:off x="7967869" y="47832080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156</xdr:row>
      <xdr:rowOff>298188</xdr:rowOff>
    </xdr:from>
    <xdr:to>
      <xdr:col>14</xdr:col>
      <xdr:colOff>215347</xdr:colOff>
      <xdr:row>156</xdr:row>
      <xdr:rowOff>298274</xdr:rowOff>
    </xdr:to>
    <xdr:cxnSp macro="">
      <xdr:nvCxnSpPr>
        <xdr:cNvPr id="118" name="ลูกศรเชื่อมต่อแบบตรง 117"/>
        <xdr:cNvCxnSpPr/>
      </xdr:nvCxnSpPr>
      <xdr:spPr>
        <a:xfrm flipV="1">
          <a:off x="7967869" y="48436710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240195</xdr:colOff>
      <xdr:row>158</xdr:row>
      <xdr:rowOff>298188</xdr:rowOff>
    </xdr:from>
    <xdr:to>
      <xdr:col>14</xdr:col>
      <xdr:colOff>231912</xdr:colOff>
      <xdr:row>158</xdr:row>
      <xdr:rowOff>298274</xdr:rowOff>
    </xdr:to>
    <xdr:cxnSp macro="">
      <xdr:nvCxnSpPr>
        <xdr:cNvPr id="119" name="ลูกศรเชื่อมต่อแบบตรง 118"/>
        <xdr:cNvCxnSpPr/>
      </xdr:nvCxnSpPr>
      <xdr:spPr>
        <a:xfrm flipV="1">
          <a:off x="7984434" y="49049623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160</xdr:row>
      <xdr:rowOff>298188</xdr:rowOff>
    </xdr:from>
    <xdr:to>
      <xdr:col>14</xdr:col>
      <xdr:colOff>231913</xdr:colOff>
      <xdr:row>160</xdr:row>
      <xdr:rowOff>298274</xdr:rowOff>
    </xdr:to>
    <xdr:cxnSp macro="">
      <xdr:nvCxnSpPr>
        <xdr:cNvPr id="120" name="ลูกศรเชื่อมต่อแบบตรง 119"/>
        <xdr:cNvCxnSpPr/>
      </xdr:nvCxnSpPr>
      <xdr:spPr>
        <a:xfrm flipV="1">
          <a:off x="7984435" y="49662536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188</xdr:row>
      <xdr:rowOff>298188</xdr:rowOff>
    </xdr:from>
    <xdr:to>
      <xdr:col>14</xdr:col>
      <xdr:colOff>215347</xdr:colOff>
      <xdr:row>188</xdr:row>
      <xdr:rowOff>298274</xdr:rowOff>
    </xdr:to>
    <xdr:cxnSp macro="">
      <xdr:nvCxnSpPr>
        <xdr:cNvPr id="122" name="ลูกศรเชื่อมต่อแบบตรง 121"/>
        <xdr:cNvCxnSpPr/>
      </xdr:nvCxnSpPr>
      <xdr:spPr>
        <a:xfrm flipV="1">
          <a:off x="7967869" y="58309579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223630</xdr:colOff>
      <xdr:row>190</xdr:row>
      <xdr:rowOff>298188</xdr:rowOff>
    </xdr:from>
    <xdr:to>
      <xdr:col>14</xdr:col>
      <xdr:colOff>215347</xdr:colOff>
      <xdr:row>190</xdr:row>
      <xdr:rowOff>298274</xdr:rowOff>
    </xdr:to>
    <xdr:cxnSp macro="">
      <xdr:nvCxnSpPr>
        <xdr:cNvPr id="123" name="ลูกศรเชื่อมต่อแบบตรง 122"/>
        <xdr:cNvCxnSpPr/>
      </xdr:nvCxnSpPr>
      <xdr:spPr>
        <a:xfrm flipV="1">
          <a:off x="7967869" y="58922492"/>
          <a:ext cx="1432891" cy="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view="pageLayout" zoomScaleNormal="110" workbookViewId="0">
      <selection activeCell="B7" sqref="B7"/>
    </sheetView>
  </sheetViews>
  <sheetFormatPr defaultRowHeight="23.25"/>
  <cols>
    <col min="1" max="1" width="53.375" style="70" customWidth="1"/>
    <col min="2" max="2" width="16.75" style="70" customWidth="1"/>
    <col min="3" max="3" width="17.125" style="70" customWidth="1"/>
    <col min="4" max="4" width="18.25" style="70" customWidth="1"/>
    <col min="5" max="5" width="17.125" style="70" customWidth="1"/>
    <col min="6" max="16384" width="9" style="70"/>
  </cols>
  <sheetData>
    <row r="1" spans="1:6" s="54" customFormat="1" ht="27.75">
      <c r="A1" s="487" t="s">
        <v>1048</v>
      </c>
      <c r="B1" s="487"/>
      <c r="C1" s="487"/>
      <c r="D1" s="487"/>
      <c r="E1" s="487"/>
      <c r="F1" s="71"/>
    </row>
    <row r="2" spans="1:6" s="54" customFormat="1" ht="27.75">
      <c r="A2" s="487" t="s">
        <v>117</v>
      </c>
      <c r="B2" s="487"/>
      <c r="C2" s="487"/>
      <c r="D2" s="487"/>
      <c r="E2" s="487"/>
      <c r="F2" s="71"/>
    </row>
    <row r="3" spans="1:6" s="54" customFormat="1" ht="27.75">
      <c r="A3" s="55"/>
      <c r="B3" s="55"/>
      <c r="C3" s="55"/>
      <c r="D3" s="55"/>
      <c r="E3" s="55"/>
      <c r="F3" s="55"/>
    </row>
    <row r="4" spans="1:6" s="54" customFormat="1" ht="24">
      <c r="A4" s="485" t="s">
        <v>118</v>
      </c>
      <c r="B4" s="56" t="s">
        <v>119</v>
      </c>
      <c r="C4" s="57" t="s">
        <v>120</v>
      </c>
      <c r="D4" s="56" t="s">
        <v>121</v>
      </c>
      <c r="E4" s="56" t="s">
        <v>125</v>
      </c>
    </row>
    <row r="5" spans="1:6" s="54" customFormat="1" ht="24">
      <c r="A5" s="486"/>
      <c r="B5" s="58" t="s">
        <v>122</v>
      </c>
      <c r="C5" s="59" t="s">
        <v>123</v>
      </c>
      <c r="D5" s="58" t="s">
        <v>6</v>
      </c>
      <c r="E5" s="58" t="s">
        <v>5</v>
      </c>
    </row>
    <row r="6" spans="1:6" s="54" customFormat="1" ht="24">
      <c r="A6" s="60" t="s">
        <v>1049</v>
      </c>
      <c r="B6" s="61">
        <v>5</v>
      </c>
      <c r="C6" s="62">
        <f>B6*100/B13</f>
        <v>3.225806451612903</v>
      </c>
      <c r="D6" s="420">
        <v>1900000</v>
      </c>
      <c r="E6" s="62">
        <f>D6*100/D13</f>
        <v>1.6713404088503281</v>
      </c>
    </row>
    <row r="7" spans="1:6" s="54" customFormat="1" ht="24">
      <c r="A7" s="60" t="s">
        <v>1050</v>
      </c>
      <c r="B7" s="63">
        <v>46</v>
      </c>
      <c r="C7" s="64">
        <f>B7*100/B13</f>
        <v>29.677419354838708</v>
      </c>
      <c r="D7" s="421">
        <v>42056000</v>
      </c>
      <c r="E7" s="64">
        <f>D7*100/D13</f>
        <v>36.994680123478631</v>
      </c>
    </row>
    <row r="8" spans="1:6" s="54" customFormat="1" ht="24">
      <c r="A8" s="60" t="s">
        <v>1051</v>
      </c>
      <c r="B8" s="63">
        <v>61</v>
      </c>
      <c r="C8" s="64">
        <f>B8*100/B13</f>
        <v>39.354838709677416</v>
      </c>
      <c r="D8" s="421">
        <v>36420400</v>
      </c>
      <c r="E8" s="64">
        <f>D8*100/D13</f>
        <v>32.037308540259204</v>
      </c>
    </row>
    <row r="9" spans="1:6" s="54" customFormat="1" ht="24">
      <c r="A9" s="60" t="s">
        <v>1052</v>
      </c>
      <c r="B9" s="63">
        <v>24</v>
      </c>
      <c r="C9" s="64">
        <f>B9*100/B13</f>
        <v>15.483870967741936</v>
      </c>
      <c r="D9" s="421">
        <v>11975210</v>
      </c>
      <c r="E9" s="64">
        <f>D9*100/D13</f>
        <v>10.534027567088703</v>
      </c>
    </row>
    <row r="10" spans="1:6" s="54" customFormat="1" ht="24">
      <c r="A10" s="60" t="s">
        <v>1053</v>
      </c>
      <c r="B10" s="63"/>
      <c r="C10" s="64"/>
      <c r="D10" s="422"/>
      <c r="E10" s="64"/>
    </row>
    <row r="11" spans="1:6" s="54" customFormat="1" ht="24">
      <c r="A11" s="60" t="s">
        <v>1054</v>
      </c>
      <c r="B11" s="63">
        <v>19</v>
      </c>
      <c r="C11" s="64">
        <f>B11*100/B13</f>
        <v>12.258064516129032</v>
      </c>
      <c r="D11" s="421">
        <v>21329600</v>
      </c>
      <c r="E11" s="64">
        <f>D11*100/D13</f>
        <v>18.762643360323136</v>
      </c>
    </row>
    <row r="12" spans="1:6" s="54" customFormat="1" ht="24">
      <c r="A12" s="60"/>
      <c r="B12" s="41"/>
      <c r="C12" s="362"/>
      <c r="D12" s="422"/>
      <c r="E12" s="65"/>
    </row>
    <row r="13" spans="1:6" s="54" customFormat="1" ht="24">
      <c r="A13" s="66" t="s">
        <v>124</v>
      </c>
      <c r="B13" s="67">
        <f>SUM(B6:B12)</f>
        <v>155</v>
      </c>
      <c r="C13" s="68">
        <f>SUM(C6:C12)</f>
        <v>100</v>
      </c>
      <c r="D13" s="69">
        <f>SUM(D6:D12)</f>
        <v>113681210</v>
      </c>
      <c r="E13" s="69">
        <f>SUM(E6:E11)</f>
        <v>100</v>
      </c>
    </row>
  </sheetData>
  <mergeCells count="3">
    <mergeCell ref="A4:A5"/>
    <mergeCell ref="A1:E1"/>
    <mergeCell ref="A2:E2"/>
  </mergeCells>
  <pageMargins left="0.74803149606299213" right="0.62" top="0.98425196850393704" bottom="1.0208333333333333" header="0.31496062992125984" footer="0.57291666666666663"/>
  <pageSetup paperSize="9" orientation="landscape" r:id="rId1"/>
  <headerFooter>
    <oddFooter>&amp;L&amp;"PS Pimpdeed III,ตัวหนา"&amp;14&amp;K00-017แผนการดำเนินงาน ประจำปีงบประมาณ พ.ศ.2560&amp;R&amp;"PS Pimpdeed III,ตัวหนา"&amp;14&amp;K00-019เทศบาลตำบลบ้านเป็ด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view="pageLayout" topLeftCell="A56" zoomScaleNormal="100" workbookViewId="0">
      <selection activeCell="C73" sqref="C73"/>
    </sheetView>
  </sheetViews>
  <sheetFormatPr defaultRowHeight="23.25"/>
  <cols>
    <col min="1" max="1" width="58" style="70" customWidth="1"/>
    <col min="2" max="2" width="13.75" style="70" customWidth="1"/>
    <col min="3" max="3" width="14.25" style="70" customWidth="1"/>
    <col min="4" max="4" width="14.75" style="70" customWidth="1"/>
    <col min="5" max="5" width="15.125" style="70" customWidth="1"/>
    <col min="6" max="6" width="14.25" style="70" customWidth="1"/>
    <col min="7" max="16384" width="9" style="70"/>
  </cols>
  <sheetData>
    <row r="1" spans="1:9" s="54" customFormat="1" ht="24">
      <c r="A1" s="488" t="s">
        <v>126</v>
      </c>
      <c r="B1" s="488"/>
      <c r="C1" s="488"/>
      <c r="D1" s="488"/>
      <c r="E1" s="488"/>
      <c r="F1" s="488"/>
      <c r="G1" s="72"/>
      <c r="H1" s="72"/>
      <c r="I1" s="72"/>
    </row>
    <row r="2" spans="1:9" s="54" customFormat="1" ht="24">
      <c r="A2" s="488" t="s">
        <v>251</v>
      </c>
      <c r="B2" s="488"/>
      <c r="C2" s="488"/>
      <c r="D2" s="488"/>
      <c r="E2" s="488"/>
      <c r="F2" s="488"/>
      <c r="G2" s="72"/>
      <c r="H2" s="72"/>
      <c r="I2" s="72"/>
    </row>
    <row r="3" spans="1:9" s="54" customFormat="1" ht="24">
      <c r="A3" s="488" t="s">
        <v>127</v>
      </c>
      <c r="B3" s="488"/>
      <c r="C3" s="488"/>
      <c r="D3" s="488"/>
      <c r="E3" s="488"/>
      <c r="F3" s="488"/>
      <c r="G3" s="72"/>
      <c r="H3" s="72"/>
      <c r="I3" s="72"/>
    </row>
    <row r="4" spans="1:9" s="54" customFormat="1" ht="24">
      <c r="A4" s="73"/>
      <c r="B4" s="73"/>
      <c r="C4" s="73"/>
      <c r="D4" s="73"/>
      <c r="E4" s="73"/>
      <c r="F4" s="73"/>
      <c r="G4" s="72"/>
      <c r="H4" s="72"/>
      <c r="I4" s="72"/>
    </row>
    <row r="5" spans="1:9" s="54" customFormat="1" ht="24">
      <c r="A5" s="485" t="s">
        <v>128</v>
      </c>
      <c r="B5" s="56" t="s">
        <v>119</v>
      </c>
      <c r="C5" s="74" t="s">
        <v>129</v>
      </c>
      <c r="D5" s="56" t="s">
        <v>139</v>
      </c>
      <c r="E5" s="74" t="s">
        <v>129</v>
      </c>
      <c r="F5" s="56" t="s">
        <v>130</v>
      </c>
    </row>
    <row r="6" spans="1:9" s="54" customFormat="1" ht="24">
      <c r="A6" s="486"/>
      <c r="B6" s="58" t="s">
        <v>122</v>
      </c>
      <c r="C6" s="75" t="s">
        <v>131</v>
      </c>
      <c r="D6" s="58" t="s">
        <v>5</v>
      </c>
      <c r="E6" s="75" t="s">
        <v>132</v>
      </c>
      <c r="F6" s="58"/>
    </row>
    <row r="7" spans="1:9" s="54" customFormat="1" ht="24">
      <c r="A7" s="76" t="s">
        <v>1058</v>
      </c>
      <c r="B7" s="63"/>
      <c r="C7" s="77"/>
      <c r="D7" s="41"/>
      <c r="E7" s="77"/>
      <c r="F7" s="41"/>
    </row>
    <row r="8" spans="1:9" s="54" customFormat="1" ht="24">
      <c r="A8" s="60" t="s">
        <v>1055</v>
      </c>
      <c r="B8" s="85">
        <v>3</v>
      </c>
      <c r="C8" s="88">
        <f>B8*100/B64</f>
        <v>1.935483870967742</v>
      </c>
      <c r="D8" s="377">
        <v>1100000</v>
      </c>
      <c r="E8" s="90">
        <f>D8*100/D64</f>
        <v>0.96761813143966358</v>
      </c>
      <c r="F8" s="63" t="s">
        <v>589</v>
      </c>
    </row>
    <row r="9" spans="1:9" s="54" customFormat="1" ht="24">
      <c r="A9" s="60" t="s">
        <v>1056</v>
      </c>
      <c r="B9" s="85"/>
      <c r="C9" s="90"/>
      <c r="D9" s="377"/>
      <c r="E9" s="90"/>
      <c r="F9" s="63" t="s">
        <v>26</v>
      </c>
    </row>
    <row r="10" spans="1:9" s="54" customFormat="1" ht="24">
      <c r="A10" s="60" t="s">
        <v>1057</v>
      </c>
      <c r="B10" s="85">
        <v>2</v>
      </c>
      <c r="C10" s="88">
        <f>B10*100/B64</f>
        <v>1.2903225806451613</v>
      </c>
      <c r="D10" s="377">
        <v>800000</v>
      </c>
      <c r="E10" s="90">
        <f>D10*100/D64</f>
        <v>0.7037222774106644</v>
      </c>
      <c r="F10" s="63" t="s">
        <v>29</v>
      </c>
    </row>
    <row r="11" spans="1:9" s="54" customFormat="1" ht="24">
      <c r="A11" s="363"/>
      <c r="B11" s="376"/>
      <c r="C11" s="365"/>
      <c r="D11" s="366"/>
      <c r="E11" s="365"/>
      <c r="F11" s="364"/>
    </row>
    <row r="12" spans="1:9" s="54" customFormat="1" ht="24">
      <c r="A12" s="59" t="s">
        <v>124</v>
      </c>
      <c r="B12" s="58">
        <f>SUM(B8:B10)</f>
        <v>5</v>
      </c>
      <c r="C12" s="367">
        <f>SUM(C8:C10)</f>
        <v>3.225806451612903</v>
      </c>
      <c r="D12" s="368">
        <f>SUM(D8:D10)</f>
        <v>1900000</v>
      </c>
      <c r="E12" s="367">
        <f>SUM(E8:E10)</f>
        <v>1.6713404088503281</v>
      </c>
      <c r="F12" s="58"/>
    </row>
    <row r="13" spans="1:9" s="54" customFormat="1" ht="24">
      <c r="A13" s="74"/>
      <c r="B13" s="74"/>
      <c r="C13" s="369"/>
      <c r="D13" s="370"/>
      <c r="E13" s="369"/>
      <c r="F13" s="74"/>
    </row>
    <row r="14" spans="1:9" s="54" customFormat="1" ht="24">
      <c r="A14" s="80"/>
      <c r="B14" s="80"/>
      <c r="C14" s="81"/>
      <c r="D14" s="82"/>
      <c r="E14" s="81"/>
      <c r="F14" s="80"/>
    </row>
    <row r="15" spans="1:9" s="54" customFormat="1" ht="24">
      <c r="A15" s="80"/>
      <c r="B15" s="80"/>
      <c r="C15" s="81"/>
      <c r="D15" s="82"/>
      <c r="E15" s="81"/>
      <c r="F15" s="80"/>
    </row>
    <row r="16" spans="1:9" s="54" customFormat="1" ht="24">
      <c r="A16" s="80"/>
      <c r="B16" s="80"/>
      <c r="C16" s="81"/>
      <c r="D16" s="82"/>
      <c r="E16" s="81"/>
      <c r="F16" s="80"/>
    </row>
    <row r="17" spans="1:6" s="54" customFormat="1" ht="24">
      <c r="A17" s="80"/>
      <c r="B17" s="80"/>
      <c r="C17" s="81"/>
      <c r="D17" s="82"/>
      <c r="E17" s="81"/>
      <c r="F17" s="80"/>
    </row>
    <row r="18" spans="1:6" s="54" customFormat="1" ht="24">
      <c r="A18" s="80"/>
      <c r="B18" s="80"/>
      <c r="C18" s="81"/>
      <c r="D18" s="82"/>
      <c r="E18" s="81"/>
      <c r="F18" s="80"/>
    </row>
    <row r="19" spans="1:6" s="54" customFormat="1" ht="24">
      <c r="A19" s="485" t="s">
        <v>128</v>
      </c>
      <c r="B19" s="56" t="s">
        <v>119</v>
      </c>
      <c r="C19" s="74" t="s">
        <v>129</v>
      </c>
      <c r="D19" s="56" t="s">
        <v>139</v>
      </c>
      <c r="E19" s="74" t="s">
        <v>129</v>
      </c>
      <c r="F19" s="56" t="s">
        <v>130</v>
      </c>
    </row>
    <row r="20" spans="1:6" s="54" customFormat="1" ht="24">
      <c r="A20" s="486"/>
      <c r="B20" s="58" t="s">
        <v>122</v>
      </c>
      <c r="C20" s="75" t="s">
        <v>131</v>
      </c>
      <c r="D20" s="58" t="s">
        <v>5</v>
      </c>
      <c r="E20" s="75" t="s">
        <v>132</v>
      </c>
      <c r="F20" s="58"/>
    </row>
    <row r="21" spans="1:6" s="54" customFormat="1" ht="24">
      <c r="A21" s="76" t="s">
        <v>143</v>
      </c>
      <c r="B21" s="63"/>
      <c r="C21" s="83"/>
      <c r="D21" s="41"/>
      <c r="E21" s="77"/>
      <c r="F21" s="63"/>
    </row>
    <row r="22" spans="1:6" s="54" customFormat="1" ht="24">
      <c r="A22" s="60" t="s">
        <v>1059</v>
      </c>
      <c r="B22" s="85">
        <v>7</v>
      </c>
      <c r="C22" s="88">
        <f>B22*100/B64</f>
        <v>4.5161290322580649</v>
      </c>
      <c r="D22" s="407">
        <v>1450000</v>
      </c>
      <c r="E22" s="78">
        <f>D22*100/D64</f>
        <v>1.2754966278068294</v>
      </c>
      <c r="F22" s="63" t="s">
        <v>137</v>
      </c>
    </row>
    <row r="23" spans="1:6" s="54" customFormat="1" ht="24">
      <c r="A23" s="84" t="s">
        <v>1060</v>
      </c>
      <c r="B23" s="85">
        <v>8</v>
      </c>
      <c r="C23" s="88">
        <f>B23*100/B64</f>
        <v>5.161290322580645</v>
      </c>
      <c r="D23" s="407">
        <v>32106000</v>
      </c>
      <c r="E23" s="78">
        <f>D23*100/D64</f>
        <v>28.24213429818349</v>
      </c>
      <c r="F23" s="63" t="s">
        <v>137</v>
      </c>
    </row>
    <row r="24" spans="1:6" s="54" customFormat="1" ht="24">
      <c r="A24" s="84" t="s">
        <v>1061</v>
      </c>
      <c r="B24" s="85"/>
      <c r="C24" s="78"/>
      <c r="D24" s="407"/>
      <c r="E24" s="78"/>
      <c r="F24" s="63" t="s">
        <v>589</v>
      </c>
    </row>
    <row r="25" spans="1:6" s="54" customFormat="1" ht="24">
      <c r="A25" s="84" t="s">
        <v>1062</v>
      </c>
      <c r="B25" s="85">
        <v>4</v>
      </c>
      <c r="C25" s="88">
        <f>B25*100/B64</f>
        <v>2.5806451612903225</v>
      </c>
      <c r="D25" s="407">
        <v>180000</v>
      </c>
      <c r="E25" s="78">
        <f>D25*100/D64</f>
        <v>0.15833751241739949</v>
      </c>
      <c r="F25" s="63" t="s">
        <v>26</v>
      </c>
    </row>
    <row r="26" spans="1:6" s="54" customFormat="1" ht="24">
      <c r="A26" s="60" t="s">
        <v>1063</v>
      </c>
      <c r="B26" s="85"/>
      <c r="C26" s="78"/>
      <c r="D26" s="407"/>
      <c r="E26" s="78"/>
      <c r="F26" s="63" t="s">
        <v>29</v>
      </c>
    </row>
    <row r="27" spans="1:6" s="54" customFormat="1" ht="24">
      <c r="A27" s="60" t="s">
        <v>1064</v>
      </c>
      <c r="B27" s="85">
        <v>3</v>
      </c>
      <c r="C27" s="88">
        <f>B27*100/B64</f>
        <v>1.935483870967742</v>
      </c>
      <c r="D27" s="407">
        <v>250000</v>
      </c>
      <c r="E27" s="78">
        <f>D27*100/D64</f>
        <v>0.21991321169083264</v>
      </c>
      <c r="F27" s="63" t="s">
        <v>1065</v>
      </c>
    </row>
    <row r="28" spans="1:6" s="54" customFormat="1" ht="24">
      <c r="A28" s="60" t="s">
        <v>136</v>
      </c>
      <c r="B28" s="85"/>
      <c r="C28" s="78"/>
      <c r="D28" s="407"/>
      <c r="E28" s="78"/>
      <c r="F28" s="63" t="s">
        <v>26</v>
      </c>
    </row>
    <row r="29" spans="1:6" s="54" customFormat="1" ht="24">
      <c r="A29" s="60" t="s">
        <v>1066</v>
      </c>
      <c r="B29" s="85">
        <v>13</v>
      </c>
      <c r="C29" s="88">
        <f>B29*100/B64</f>
        <v>8.387096774193548</v>
      </c>
      <c r="D29" s="407">
        <v>4280000</v>
      </c>
      <c r="E29" s="78">
        <f>D29*100/D64</f>
        <v>3.7649141841470546</v>
      </c>
      <c r="F29" s="63" t="s">
        <v>1067</v>
      </c>
    </row>
    <row r="30" spans="1:6" s="54" customFormat="1" ht="24">
      <c r="A30" s="60" t="s">
        <v>22</v>
      </c>
      <c r="B30" s="85"/>
      <c r="C30" s="78"/>
      <c r="D30" s="407"/>
      <c r="E30" s="78"/>
      <c r="F30" s="63" t="s">
        <v>589</v>
      </c>
    </row>
    <row r="31" spans="1:6" s="54" customFormat="1" ht="24">
      <c r="A31" s="60" t="s">
        <v>1068</v>
      </c>
      <c r="B31" s="85">
        <v>11</v>
      </c>
      <c r="C31" s="88">
        <f>B31*100/B64</f>
        <v>7.096774193548387</v>
      </c>
      <c r="D31" s="407">
        <v>3790000</v>
      </c>
      <c r="E31" s="78">
        <f>D31*100/D64</f>
        <v>3.3338842892330227</v>
      </c>
      <c r="F31" s="63" t="s">
        <v>26</v>
      </c>
    </row>
    <row r="32" spans="1:6" s="54" customFormat="1" ht="24">
      <c r="A32" s="60" t="s">
        <v>1069</v>
      </c>
      <c r="B32" s="63"/>
      <c r="C32" s="78"/>
      <c r="D32" s="407"/>
      <c r="E32" s="78"/>
      <c r="F32" s="63"/>
    </row>
    <row r="33" spans="1:6" s="54" customFormat="1" ht="24">
      <c r="A33" s="66" t="s">
        <v>124</v>
      </c>
      <c r="B33" s="379">
        <f>SUM(B22:B31)</f>
        <v>46</v>
      </c>
      <c r="C33" s="79">
        <f>SUM(C22:C31)</f>
        <v>29.677419354838708</v>
      </c>
      <c r="D33" s="69">
        <f>SUM(D22:D31)</f>
        <v>42056000</v>
      </c>
      <c r="E33" s="79">
        <f>SUM(E22:E31)</f>
        <v>36.994680123478631</v>
      </c>
      <c r="F33" s="86"/>
    </row>
    <row r="34" spans="1:6" s="54" customFormat="1" ht="24">
      <c r="A34" s="74"/>
      <c r="B34" s="74"/>
      <c r="C34" s="369"/>
      <c r="D34" s="371"/>
      <c r="E34" s="369"/>
      <c r="F34" s="372"/>
    </row>
    <row r="35" spans="1:6" s="54" customFormat="1" ht="24">
      <c r="A35" s="80"/>
      <c r="B35" s="80"/>
      <c r="C35" s="81"/>
      <c r="D35" s="373"/>
      <c r="E35" s="81"/>
      <c r="F35" s="100"/>
    </row>
    <row r="36" spans="1:6" s="54" customFormat="1" ht="24">
      <c r="A36" s="80"/>
      <c r="B36" s="80"/>
      <c r="C36" s="81"/>
      <c r="D36" s="373"/>
      <c r="E36" s="81"/>
      <c r="F36" s="100"/>
    </row>
    <row r="37" spans="1:6" s="54" customFormat="1" ht="24">
      <c r="A37" s="485" t="s">
        <v>128</v>
      </c>
      <c r="B37" s="56" t="s">
        <v>119</v>
      </c>
      <c r="C37" s="74" t="s">
        <v>129</v>
      </c>
      <c r="D37" s="56" t="s">
        <v>139</v>
      </c>
      <c r="E37" s="74" t="s">
        <v>129</v>
      </c>
      <c r="F37" s="56" t="s">
        <v>130</v>
      </c>
    </row>
    <row r="38" spans="1:6" s="54" customFormat="1" ht="24">
      <c r="A38" s="486"/>
      <c r="B38" s="58" t="s">
        <v>122</v>
      </c>
      <c r="C38" s="75" t="s">
        <v>131</v>
      </c>
      <c r="D38" s="58" t="s">
        <v>5</v>
      </c>
      <c r="E38" s="75" t="s">
        <v>132</v>
      </c>
      <c r="F38" s="58"/>
    </row>
    <row r="39" spans="1:6" s="54" customFormat="1" ht="24">
      <c r="A39" s="76" t="s">
        <v>146</v>
      </c>
      <c r="B39" s="63"/>
      <c r="C39" s="77" t="s">
        <v>134</v>
      </c>
      <c r="D39" s="65"/>
      <c r="E39" s="87"/>
      <c r="F39" s="41"/>
    </row>
    <row r="40" spans="1:6" s="54" customFormat="1" ht="24">
      <c r="A40" s="60" t="s">
        <v>1070</v>
      </c>
      <c r="B40" s="85">
        <v>48</v>
      </c>
      <c r="C40" s="88">
        <f>B40*100/B64</f>
        <v>30.967741935483872</v>
      </c>
      <c r="D40" s="407">
        <v>30000400</v>
      </c>
      <c r="E40" s="90">
        <f>D40*100/D64</f>
        <v>26.389937264038622</v>
      </c>
      <c r="F40" s="63" t="s">
        <v>52</v>
      </c>
    </row>
    <row r="41" spans="1:6" s="54" customFormat="1" ht="24">
      <c r="A41" s="84" t="s">
        <v>1071</v>
      </c>
      <c r="B41" s="85">
        <v>2</v>
      </c>
      <c r="C41" s="88">
        <f>B41*100/B64</f>
        <v>1.2903225806451613</v>
      </c>
      <c r="D41" s="407">
        <v>500000</v>
      </c>
      <c r="E41" s="90">
        <f>D41*100/D64</f>
        <v>0.43982642338166528</v>
      </c>
      <c r="F41" s="63" t="s">
        <v>52</v>
      </c>
    </row>
    <row r="42" spans="1:6" s="54" customFormat="1" ht="24">
      <c r="A42" s="41" t="s">
        <v>1072</v>
      </c>
      <c r="B42" s="85"/>
      <c r="C42" s="90"/>
      <c r="D42" s="407"/>
      <c r="E42" s="90"/>
      <c r="F42" s="63"/>
    </row>
    <row r="43" spans="1:6" s="54" customFormat="1" ht="24">
      <c r="A43" s="41" t="s">
        <v>1073</v>
      </c>
      <c r="B43" s="85">
        <v>11</v>
      </c>
      <c r="C43" s="88">
        <f>B43*100/B64</f>
        <v>7.096774193548387</v>
      </c>
      <c r="D43" s="407">
        <v>5920000</v>
      </c>
      <c r="E43" s="90">
        <f>D43*100/D64</f>
        <v>5.2075448528389172</v>
      </c>
      <c r="F43" s="101" t="s">
        <v>1075</v>
      </c>
    </row>
    <row r="44" spans="1:6" s="54" customFormat="1" ht="24">
      <c r="A44" s="42" t="s">
        <v>1074</v>
      </c>
      <c r="B44" s="63"/>
      <c r="C44" s="90"/>
      <c r="D44" s="407"/>
      <c r="E44" s="78"/>
      <c r="F44" s="63" t="s">
        <v>29</v>
      </c>
    </row>
    <row r="45" spans="1:6" s="54" customFormat="1" ht="24">
      <c r="A45" s="67" t="s">
        <v>124</v>
      </c>
      <c r="B45" s="379">
        <f>SUM(B40:B43)</f>
        <v>61</v>
      </c>
      <c r="C45" s="91">
        <f>SUM(C40:C43)</f>
        <v>39.354838709677416</v>
      </c>
      <c r="D45" s="69">
        <f>SUM(D40:D44)</f>
        <v>36420400</v>
      </c>
      <c r="E45" s="92">
        <f>SUM(E40:E43)</f>
        <v>32.037308540259204</v>
      </c>
      <c r="F45" s="67" t="s">
        <v>135</v>
      </c>
    </row>
    <row r="46" spans="1:6" s="54" customFormat="1" ht="24">
      <c r="A46" s="382" t="s">
        <v>1076</v>
      </c>
      <c r="B46" s="94"/>
      <c r="C46" s="95"/>
      <c r="D46" s="43"/>
      <c r="E46" s="44"/>
      <c r="F46" s="96"/>
    </row>
    <row r="47" spans="1:6" s="54" customFormat="1" ht="24">
      <c r="A47" s="374" t="s">
        <v>1053</v>
      </c>
      <c r="B47" s="89"/>
      <c r="C47" s="60"/>
      <c r="D47" s="407"/>
      <c r="E47" s="41"/>
      <c r="F47" s="96"/>
    </row>
    <row r="48" spans="1:6" s="54" customFormat="1" ht="24">
      <c r="A48" s="41" t="s">
        <v>1077</v>
      </c>
      <c r="B48" s="378">
        <v>9</v>
      </c>
      <c r="C48" s="88">
        <f>B48*100/B64</f>
        <v>5.806451612903226</v>
      </c>
      <c r="D48" s="377">
        <v>8265210</v>
      </c>
      <c r="E48" s="88">
        <f>D48*100/D64</f>
        <v>7.2705155055967472</v>
      </c>
      <c r="F48" s="375" t="s">
        <v>29</v>
      </c>
    </row>
    <row r="49" spans="1:6" s="54" customFormat="1" ht="24">
      <c r="A49" s="41" t="s">
        <v>1078</v>
      </c>
      <c r="B49" s="378"/>
      <c r="C49" s="88"/>
      <c r="D49" s="377"/>
      <c r="E49" s="90"/>
      <c r="F49" s="63"/>
    </row>
    <row r="50" spans="1:6" s="54" customFormat="1" ht="24">
      <c r="A50" s="41" t="s">
        <v>1079</v>
      </c>
      <c r="B50" s="85">
        <v>6</v>
      </c>
      <c r="C50" s="88">
        <f>B50*100/B64</f>
        <v>3.870967741935484</v>
      </c>
      <c r="D50" s="377">
        <v>2330000</v>
      </c>
      <c r="E50" s="90">
        <f>D50*100/D64</f>
        <v>2.0495911329585601</v>
      </c>
      <c r="F50" s="63" t="s">
        <v>29</v>
      </c>
    </row>
    <row r="51" spans="1:6" s="54" customFormat="1" ht="24">
      <c r="A51" s="41" t="s">
        <v>1080</v>
      </c>
      <c r="B51" s="85"/>
      <c r="C51" s="88"/>
      <c r="D51" s="377"/>
      <c r="E51" s="88"/>
      <c r="F51" s="63"/>
    </row>
    <row r="52" spans="1:6" s="54" customFormat="1" ht="24">
      <c r="A52" s="41" t="s">
        <v>1081</v>
      </c>
      <c r="B52" s="85">
        <v>9</v>
      </c>
      <c r="C52" s="88">
        <f>B52*100/B64</f>
        <v>5.806451612903226</v>
      </c>
      <c r="D52" s="377">
        <v>1380000</v>
      </c>
      <c r="E52" s="90">
        <f>D52*100/D64</f>
        <v>1.2139209285333961</v>
      </c>
      <c r="F52" s="63" t="s">
        <v>29</v>
      </c>
    </row>
    <row r="53" spans="1:6" s="54" customFormat="1" ht="24">
      <c r="A53" s="42" t="s">
        <v>133</v>
      </c>
      <c r="B53" s="364"/>
      <c r="C53" s="364"/>
      <c r="D53" s="408"/>
      <c r="E53" s="362"/>
      <c r="F53" s="42"/>
    </row>
    <row r="54" spans="1:6" s="54" customFormat="1" ht="24">
      <c r="A54" s="67" t="s">
        <v>124</v>
      </c>
      <c r="B54" s="380">
        <f>SUM(B48:B53)</f>
        <v>24</v>
      </c>
      <c r="C54" s="91">
        <f>SUM(C48:C53)</f>
        <v>15.483870967741936</v>
      </c>
      <c r="D54" s="409">
        <f>SUM(D48:D53)</f>
        <v>11975210</v>
      </c>
      <c r="E54" s="97">
        <f>SUM(E48:E53)</f>
        <v>10.534027567088703</v>
      </c>
      <c r="F54" s="98"/>
    </row>
    <row r="55" spans="1:6" s="54" customFormat="1" ht="24">
      <c r="A55" s="485" t="s">
        <v>128</v>
      </c>
      <c r="B55" s="56" t="s">
        <v>119</v>
      </c>
      <c r="C55" s="74" t="s">
        <v>129</v>
      </c>
      <c r="D55" s="56" t="s">
        <v>121</v>
      </c>
      <c r="E55" s="74" t="s">
        <v>129</v>
      </c>
      <c r="F55" s="56" t="s">
        <v>130</v>
      </c>
    </row>
    <row r="56" spans="1:6" s="54" customFormat="1" ht="24">
      <c r="A56" s="486"/>
      <c r="B56" s="58" t="s">
        <v>122</v>
      </c>
      <c r="C56" s="75" t="s">
        <v>131</v>
      </c>
      <c r="D56" s="58"/>
      <c r="E56" s="75" t="s">
        <v>132</v>
      </c>
      <c r="F56" s="58"/>
    </row>
    <row r="57" spans="1:6" s="54" customFormat="1" ht="24">
      <c r="A57" s="99" t="s">
        <v>1099</v>
      </c>
      <c r="B57" s="56"/>
      <c r="C57" s="100"/>
      <c r="D57" s="93"/>
      <c r="E57" s="100"/>
      <c r="F57" s="93"/>
    </row>
    <row r="58" spans="1:6" s="54" customFormat="1" ht="24">
      <c r="A58" s="84" t="s">
        <v>1082</v>
      </c>
      <c r="B58" s="85">
        <v>8</v>
      </c>
      <c r="C58" s="88">
        <f>B58*100/B64</f>
        <v>5.161290322580645</v>
      </c>
      <c r="D58" s="407">
        <v>1075000</v>
      </c>
      <c r="E58" s="410">
        <f>D58*100/D64</f>
        <v>0.94562681027058038</v>
      </c>
      <c r="F58" s="63" t="s">
        <v>26</v>
      </c>
    </row>
    <row r="59" spans="1:6" s="54" customFormat="1" ht="24">
      <c r="A59" s="84" t="s">
        <v>1083</v>
      </c>
      <c r="B59" s="85">
        <v>1</v>
      </c>
      <c r="C59" s="88">
        <f>B59*100/B63</f>
        <v>5.2631578947368425</v>
      </c>
      <c r="D59" s="407">
        <v>100000</v>
      </c>
      <c r="E59" s="410">
        <f>D59*100/D63</f>
        <v>0.46883204560798142</v>
      </c>
      <c r="F59" s="63" t="s">
        <v>97</v>
      </c>
    </row>
    <row r="60" spans="1:6" s="54" customFormat="1" ht="24">
      <c r="A60" s="84" t="s">
        <v>1084</v>
      </c>
      <c r="B60" s="85"/>
      <c r="C60" s="88"/>
      <c r="D60" s="407"/>
      <c r="E60" s="410"/>
      <c r="F60" s="41"/>
    </row>
    <row r="61" spans="1:6" s="54" customFormat="1" ht="24">
      <c r="A61" s="84" t="s">
        <v>1085</v>
      </c>
      <c r="B61" s="85">
        <v>10</v>
      </c>
      <c r="C61" s="88">
        <f>B61*100/B64</f>
        <v>6.4516129032258061</v>
      </c>
      <c r="D61" s="407">
        <v>20154600</v>
      </c>
      <c r="E61" s="410">
        <f>D61*100/D64</f>
        <v>17.729051265376221</v>
      </c>
      <c r="F61" s="63" t="s">
        <v>1098</v>
      </c>
    </row>
    <row r="62" spans="1:6" s="54" customFormat="1" ht="24">
      <c r="A62" s="84" t="s">
        <v>245</v>
      </c>
      <c r="B62" s="85"/>
      <c r="C62" s="77"/>
      <c r="D62" s="407"/>
      <c r="E62" s="87"/>
      <c r="F62" s="101"/>
    </row>
    <row r="63" spans="1:6" s="54" customFormat="1" ht="24">
      <c r="A63" s="67" t="s">
        <v>124</v>
      </c>
      <c r="B63" s="379">
        <f>SUM(B58:B62)</f>
        <v>19</v>
      </c>
      <c r="C63" s="79">
        <f>SUM(C58:C62)</f>
        <v>16.876061120543291</v>
      </c>
      <c r="D63" s="69">
        <f>SUM(D58:D62)</f>
        <v>21329600</v>
      </c>
      <c r="E63" s="79">
        <f>SUM(E58:E62)</f>
        <v>19.143510121254781</v>
      </c>
      <c r="F63" s="86"/>
    </row>
    <row r="64" spans="1:6" s="54" customFormat="1" ht="24">
      <c r="A64" s="102" t="s">
        <v>138</v>
      </c>
      <c r="B64" s="381">
        <f>B12+B33+B45+B54+B63</f>
        <v>155</v>
      </c>
      <c r="C64" s="103">
        <v>100</v>
      </c>
      <c r="D64" s="104">
        <f>D12+D33+D45+D54+D63</f>
        <v>113681210</v>
      </c>
      <c r="E64" s="103">
        <v>100</v>
      </c>
      <c r="F64" s="105"/>
    </row>
    <row r="65" spans="1:6">
      <c r="A65" s="106"/>
      <c r="B65" s="106"/>
      <c r="C65" s="107"/>
      <c r="D65" s="108"/>
      <c r="E65" s="107"/>
      <c r="F65" s="109"/>
    </row>
  </sheetData>
  <mergeCells count="7">
    <mergeCell ref="A1:F1"/>
    <mergeCell ref="A2:F2"/>
    <mergeCell ref="A3:F3"/>
    <mergeCell ref="A5:A6"/>
    <mergeCell ref="A55:A56"/>
    <mergeCell ref="A19:A20"/>
    <mergeCell ref="A37:A38"/>
  </mergeCells>
  <pageMargins left="0.51181102362204722" right="0.31496062992125984" top="0.98425196850393704" bottom="0.98425196850393704" header="0.31496062992125984" footer="0.58333333333333337"/>
  <pageSetup paperSize="9" orientation="landscape" r:id="rId1"/>
  <headerFooter>
    <oddFooter>&amp;L&amp;"PS Pimpdeed III,ตัวหนา"&amp;14&amp;K00-023แผนการดำเนินงาน ประจำปีงบประมาณ พ.ศ.2560&amp;R&amp;"PS Pimpdeed III,ตัวหนา"&amp;14&amp;K00-023เทศบาลตำบลบ้านเป็ด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zoomScale="115" zoomScaleNormal="115" workbookViewId="0">
      <selection activeCell="B11" sqref="B11"/>
    </sheetView>
  </sheetViews>
  <sheetFormatPr defaultRowHeight="24"/>
  <cols>
    <col min="1" max="1" width="4.5" style="7" customWidth="1"/>
    <col min="2" max="2" width="26.875" style="1" customWidth="1"/>
    <col min="3" max="3" width="31.375" style="1" customWidth="1"/>
    <col min="4" max="4" width="10.375" style="7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8">
      <c r="A2" s="479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</row>
    <row r="3" spans="1:18">
      <c r="A3" s="479" t="s">
        <v>160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</row>
    <row r="4" spans="1:18">
      <c r="A4" s="480" t="s">
        <v>140</v>
      </c>
      <c r="B4" s="480"/>
      <c r="C4" s="480"/>
      <c r="D4" s="480"/>
      <c r="E4" s="480"/>
      <c r="F4" s="480"/>
    </row>
    <row r="5" spans="1:18">
      <c r="B5" s="1" t="s">
        <v>255</v>
      </c>
      <c r="C5" s="2"/>
      <c r="D5" s="2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8">
      <c r="A6" s="9" t="s">
        <v>1</v>
      </c>
      <c r="B6" s="472" t="s">
        <v>3</v>
      </c>
      <c r="C6" s="472" t="s">
        <v>4</v>
      </c>
      <c r="D6" s="9" t="s">
        <v>5</v>
      </c>
      <c r="E6" s="9" t="s">
        <v>7</v>
      </c>
      <c r="F6" s="9" t="s">
        <v>9</v>
      </c>
      <c r="G6" s="475" t="s">
        <v>159</v>
      </c>
      <c r="H6" s="476"/>
      <c r="I6" s="476"/>
      <c r="J6" s="477" t="s">
        <v>252</v>
      </c>
      <c r="K6" s="476"/>
      <c r="L6" s="476"/>
      <c r="M6" s="476"/>
      <c r="N6" s="476"/>
      <c r="O6" s="476"/>
      <c r="P6" s="476"/>
      <c r="Q6" s="476"/>
      <c r="R6" s="478"/>
    </row>
    <row r="7" spans="1:18" ht="24" customHeight="1">
      <c r="A7" s="10" t="s">
        <v>2</v>
      </c>
      <c r="B7" s="473"/>
      <c r="C7" s="474"/>
      <c r="D7" s="10" t="s">
        <v>6</v>
      </c>
      <c r="E7" s="10" t="s">
        <v>8</v>
      </c>
      <c r="F7" s="10" t="s">
        <v>8</v>
      </c>
      <c r="G7" s="158" t="s">
        <v>21</v>
      </c>
      <c r="H7" s="158" t="s">
        <v>10</v>
      </c>
      <c r="I7" s="383" t="s">
        <v>11</v>
      </c>
      <c r="J7" s="384" t="s">
        <v>12</v>
      </c>
      <c r="K7" s="158" t="s">
        <v>13</v>
      </c>
      <c r="L7" s="158" t="s">
        <v>14</v>
      </c>
      <c r="M7" s="158" t="s">
        <v>15</v>
      </c>
      <c r="N7" s="158" t="s">
        <v>16</v>
      </c>
      <c r="O7" s="158" t="s">
        <v>17</v>
      </c>
      <c r="P7" s="158" t="s">
        <v>18</v>
      </c>
      <c r="Q7" s="158" t="s">
        <v>19</v>
      </c>
      <c r="R7" s="158" t="s">
        <v>20</v>
      </c>
    </row>
    <row r="8" spans="1:18" ht="24" customHeight="1">
      <c r="A8" s="11">
        <v>1</v>
      </c>
      <c r="B8" s="50" t="s">
        <v>1087</v>
      </c>
      <c r="C8" s="53" t="s">
        <v>161</v>
      </c>
      <c r="D8" s="133">
        <v>300000</v>
      </c>
      <c r="E8" s="5" t="s">
        <v>47</v>
      </c>
      <c r="F8" s="11" t="s">
        <v>24</v>
      </c>
      <c r="G8" s="161"/>
      <c r="H8" s="161"/>
      <c r="I8" s="162"/>
      <c r="J8" s="163"/>
      <c r="K8" s="161"/>
      <c r="L8" s="161"/>
      <c r="M8" s="161"/>
      <c r="N8" s="161"/>
      <c r="O8" s="161"/>
      <c r="P8" s="161"/>
      <c r="Q8" s="161"/>
      <c r="R8" s="161"/>
    </row>
    <row r="9" spans="1:18" ht="24" customHeight="1">
      <c r="A9" s="11"/>
      <c r="B9" s="50" t="s">
        <v>1086</v>
      </c>
      <c r="C9" s="53" t="s">
        <v>254</v>
      </c>
      <c r="D9" s="135"/>
      <c r="E9" s="11"/>
      <c r="F9" s="11" t="s">
        <v>25</v>
      </c>
      <c r="G9" s="161"/>
      <c r="H9" s="161"/>
      <c r="I9" s="162"/>
      <c r="J9" s="163"/>
      <c r="K9" s="161"/>
      <c r="L9" s="161"/>
      <c r="M9" s="161"/>
      <c r="N9" s="161"/>
      <c r="O9" s="161"/>
      <c r="P9" s="161"/>
      <c r="Q9" s="161"/>
      <c r="R9" s="161"/>
    </row>
    <row r="10" spans="1:18" s="13" customFormat="1" ht="24" customHeight="1">
      <c r="A10" s="11"/>
      <c r="B10" s="50" t="s">
        <v>253</v>
      </c>
      <c r="C10" s="197" t="s">
        <v>1088</v>
      </c>
      <c r="D10" s="135"/>
      <c r="E10" s="11"/>
      <c r="F10" s="11"/>
      <c r="G10" s="161"/>
      <c r="H10" s="161"/>
      <c r="I10" s="162"/>
      <c r="J10" s="163"/>
      <c r="K10" s="161"/>
      <c r="L10" s="161"/>
      <c r="M10" s="161"/>
      <c r="N10" s="161"/>
      <c r="O10" s="161"/>
      <c r="P10" s="161"/>
      <c r="Q10" s="161"/>
      <c r="R10" s="161"/>
    </row>
    <row r="11" spans="1:18">
      <c r="A11" s="11"/>
      <c r="B11" s="28"/>
      <c r="C11" s="28" t="s">
        <v>1090</v>
      </c>
      <c r="D11" s="133"/>
      <c r="E11" s="11"/>
      <c r="F11" s="14"/>
      <c r="G11" s="8"/>
      <c r="H11" s="8"/>
      <c r="I11" s="37"/>
      <c r="J11" s="114"/>
      <c r="K11" s="8"/>
      <c r="L11" s="8"/>
      <c r="M11" s="8"/>
      <c r="N11" s="8"/>
      <c r="O11" s="8"/>
      <c r="P11" s="8"/>
      <c r="Q11" s="8"/>
      <c r="R11" s="8"/>
    </row>
    <row r="12" spans="1:18">
      <c r="A12" s="6"/>
      <c r="B12" s="29"/>
      <c r="C12" s="29" t="s">
        <v>1089</v>
      </c>
      <c r="D12" s="136"/>
      <c r="E12" s="6"/>
      <c r="F12" s="214"/>
      <c r="G12" s="4"/>
      <c r="H12" s="4"/>
      <c r="I12" s="112"/>
      <c r="J12" s="115"/>
      <c r="K12" s="4"/>
      <c r="L12" s="4"/>
      <c r="M12" s="4"/>
      <c r="N12" s="4"/>
      <c r="O12" s="4"/>
      <c r="P12" s="4"/>
      <c r="Q12" s="4"/>
      <c r="R12" s="4"/>
    </row>
    <row r="13" spans="1:18">
      <c r="A13" s="11">
        <v>2</v>
      </c>
      <c r="B13" s="28" t="s">
        <v>173</v>
      </c>
      <c r="C13" s="25" t="s">
        <v>175</v>
      </c>
      <c r="D13" s="133">
        <v>300000</v>
      </c>
      <c r="E13" s="11" t="s">
        <v>47</v>
      </c>
      <c r="F13" s="11" t="s">
        <v>24</v>
      </c>
      <c r="G13" s="8"/>
      <c r="H13" s="8"/>
      <c r="I13" s="37"/>
      <c r="J13" s="114"/>
      <c r="K13" s="8"/>
      <c r="L13" s="8"/>
      <c r="M13" s="8"/>
      <c r="N13" s="8"/>
      <c r="O13" s="8"/>
      <c r="P13" s="8"/>
      <c r="Q13" s="8"/>
      <c r="R13" s="8"/>
    </row>
    <row r="14" spans="1:18">
      <c r="A14" s="11"/>
      <c r="B14" s="25" t="s">
        <v>174</v>
      </c>
      <c r="C14" s="25" t="s">
        <v>174</v>
      </c>
      <c r="D14" s="11"/>
      <c r="E14" s="11"/>
      <c r="F14" s="11" t="s">
        <v>25</v>
      </c>
      <c r="G14" s="8"/>
      <c r="H14" s="8"/>
      <c r="I14" s="37"/>
      <c r="J14" s="114"/>
      <c r="K14" s="8"/>
      <c r="L14" s="8"/>
      <c r="M14" s="8"/>
      <c r="N14" s="8"/>
      <c r="O14" s="8"/>
      <c r="P14" s="8"/>
      <c r="Q14" s="8"/>
      <c r="R14" s="8"/>
    </row>
    <row r="15" spans="1:18">
      <c r="A15" s="6"/>
      <c r="B15" s="178"/>
      <c r="C15" s="29"/>
      <c r="D15" s="6"/>
      <c r="E15" s="6"/>
      <c r="F15" s="4"/>
      <c r="G15" s="4"/>
      <c r="H15" s="4"/>
      <c r="I15" s="112"/>
      <c r="J15" s="115"/>
      <c r="K15" s="4"/>
      <c r="L15" s="4"/>
      <c r="M15" s="4"/>
      <c r="N15" s="4"/>
      <c r="O15" s="4"/>
      <c r="P15" s="4"/>
      <c r="Q15" s="4"/>
      <c r="R15" s="4"/>
    </row>
    <row r="16" spans="1:18">
      <c r="A16" s="40"/>
      <c r="B16" s="176"/>
      <c r="C16" s="119"/>
      <c r="D16" s="40"/>
      <c r="E16" s="4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36"/>
      <c r="B17" s="217"/>
      <c r="C17" s="156"/>
      <c r="D17" s="36"/>
      <c r="E17" s="36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36"/>
      <c r="B18" s="217"/>
      <c r="C18" s="156"/>
      <c r="D18" s="36"/>
      <c r="E18" s="36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>
      <c r="A19" s="9" t="s">
        <v>1</v>
      </c>
      <c r="B19" s="472" t="s">
        <v>3</v>
      </c>
      <c r="C19" s="472" t="s">
        <v>4</v>
      </c>
      <c r="D19" s="9" t="s">
        <v>5</v>
      </c>
      <c r="E19" s="9" t="s">
        <v>7</v>
      </c>
      <c r="F19" s="9" t="s">
        <v>9</v>
      </c>
      <c r="G19" s="475" t="s">
        <v>159</v>
      </c>
      <c r="H19" s="476"/>
      <c r="I19" s="476"/>
      <c r="J19" s="477" t="s">
        <v>252</v>
      </c>
      <c r="K19" s="476"/>
      <c r="L19" s="476"/>
      <c r="M19" s="476"/>
      <c r="N19" s="476"/>
      <c r="O19" s="476"/>
      <c r="P19" s="476"/>
      <c r="Q19" s="476"/>
      <c r="R19" s="478"/>
    </row>
    <row r="20" spans="1:18" ht="24" customHeight="1">
      <c r="A20" s="10" t="s">
        <v>2</v>
      </c>
      <c r="B20" s="473"/>
      <c r="C20" s="474"/>
      <c r="D20" s="10" t="s">
        <v>6</v>
      </c>
      <c r="E20" s="10" t="s">
        <v>8</v>
      </c>
      <c r="F20" s="10" t="s">
        <v>8</v>
      </c>
      <c r="G20" s="158" t="s">
        <v>21</v>
      </c>
      <c r="H20" s="158" t="s">
        <v>10</v>
      </c>
      <c r="I20" s="383" t="s">
        <v>11</v>
      </c>
      <c r="J20" s="384" t="s">
        <v>12</v>
      </c>
      <c r="K20" s="158" t="s">
        <v>13</v>
      </c>
      <c r="L20" s="158" t="s">
        <v>14</v>
      </c>
      <c r="M20" s="158" t="s">
        <v>15</v>
      </c>
      <c r="N20" s="158" t="s">
        <v>16</v>
      </c>
      <c r="O20" s="158" t="s">
        <v>17</v>
      </c>
      <c r="P20" s="158" t="s">
        <v>18</v>
      </c>
      <c r="Q20" s="158" t="s">
        <v>19</v>
      </c>
      <c r="R20" s="158" t="s">
        <v>20</v>
      </c>
    </row>
    <row r="21" spans="1:18" s="184" customFormat="1" ht="24" customHeight="1">
      <c r="A21" s="5">
        <v>3</v>
      </c>
      <c r="B21" s="160" t="s">
        <v>162</v>
      </c>
      <c r="C21" s="160" t="s">
        <v>256</v>
      </c>
      <c r="D21" s="129">
        <v>500000</v>
      </c>
      <c r="E21" s="5" t="s">
        <v>23</v>
      </c>
      <c r="F21" s="5" t="s">
        <v>26</v>
      </c>
      <c r="G21" s="196"/>
      <c r="H21" s="196"/>
      <c r="I21" s="423"/>
      <c r="J21" s="426"/>
      <c r="K21" s="196"/>
      <c r="L21" s="196"/>
      <c r="M21" s="196"/>
      <c r="N21" s="196"/>
      <c r="O21" s="196"/>
      <c r="P21" s="196"/>
      <c r="Q21" s="196"/>
      <c r="R21" s="196"/>
    </row>
    <row r="22" spans="1:18" s="184" customFormat="1" ht="24" customHeight="1">
      <c r="A22" s="11"/>
      <c r="B22" s="50" t="s">
        <v>916</v>
      </c>
      <c r="C22" s="51" t="s">
        <v>163</v>
      </c>
      <c r="D22" s="216"/>
      <c r="E22" s="11"/>
      <c r="F22" s="216"/>
      <c r="G22" s="193"/>
      <c r="H22" s="193"/>
      <c r="I22" s="424"/>
      <c r="J22" s="427"/>
      <c r="K22" s="193"/>
      <c r="L22" s="193"/>
      <c r="M22" s="193"/>
      <c r="N22" s="193"/>
      <c r="O22" s="193"/>
      <c r="P22" s="193"/>
      <c r="Q22" s="193"/>
      <c r="R22" s="193"/>
    </row>
    <row r="23" spans="1:18" s="184" customFormat="1" ht="24" customHeight="1">
      <c r="A23" s="11"/>
      <c r="B23" s="50"/>
      <c r="C23" s="51" t="s">
        <v>164</v>
      </c>
      <c r="D23" s="216"/>
      <c r="E23" s="11"/>
      <c r="F23" s="216"/>
      <c r="G23" s="193"/>
      <c r="H23" s="193"/>
      <c r="I23" s="424"/>
      <c r="J23" s="427"/>
      <c r="K23" s="193"/>
      <c r="L23" s="193"/>
      <c r="M23" s="193"/>
      <c r="N23" s="193"/>
      <c r="O23" s="193"/>
      <c r="P23" s="193"/>
      <c r="Q23" s="193"/>
      <c r="R23" s="193"/>
    </row>
    <row r="24" spans="1:18" s="184" customFormat="1" ht="24" customHeight="1">
      <c r="A24" s="11"/>
      <c r="B24" s="50"/>
      <c r="C24" s="51" t="s">
        <v>165</v>
      </c>
      <c r="D24" s="216"/>
      <c r="E24" s="216"/>
      <c r="F24" s="216"/>
      <c r="G24" s="193"/>
      <c r="H24" s="193"/>
      <c r="I24" s="424"/>
      <c r="J24" s="427"/>
      <c r="K24" s="193"/>
      <c r="L24" s="193"/>
      <c r="M24" s="193"/>
      <c r="N24" s="193"/>
      <c r="O24" s="193"/>
      <c r="P24" s="193"/>
      <c r="Q24" s="193"/>
      <c r="R24" s="193"/>
    </row>
    <row r="25" spans="1:18" s="184" customFormat="1" ht="24" customHeight="1">
      <c r="A25" s="11"/>
      <c r="B25" s="50"/>
      <c r="C25" s="51" t="s">
        <v>166</v>
      </c>
      <c r="D25" s="216"/>
      <c r="E25" s="216"/>
      <c r="F25" s="216"/>
      <c r="G25" s="193"/>
      <c r="H25" s="193"/>
      <c r="I25" s="424"/>
      <c r="J25" s="427"/>
      <c r="K25" s="193"/>
      <c r="L25" s="193"/>
      <c r="M25" s="193"/>
      <c r="N25" s="193"/>
      <c r="O25" s="193"/>
      <c r="P25" s="193"/>
      <c r="Q25" s="193"/>
      <c r="R25" s="193"/>
    </row>
    <row r="26" spans="1:18" s="184" customFormat="1" ht="24" customHeight="1">
      <c r="A26" s="11"/>
      <c r="B26" s="50"/>
      <c r="C26" s="51" t="s">
        <v>167</v>
      </c>
      <c r="D26" s="216"/>
      <c r="E26" s="216"/>
      <c r="F26" s="216"/>
      <c r="G26" s="193"/>
      <c r="H26" s="193"/>
      <c r="I26" s="424"/>
      <c r="J26" s="427"/>
      <c r="K26" s="193"/>
      <c r="L26" s="193"/>
      <c r="M26" s="193"/>
      <c r="N26" s="193"/>
      <c r="O26" s="193"/>
      <c r="P26" s="193"/>
      <c r="Q26" s="193"/>
      <c r="R26" s="193"/>
    </row>
    <row r="27" spans="1:18" s="184" customFormat="1" ht="24" customHeight="1">
      <c r="A27" s="11"/>
      <c r="B27" s="50"/>
      <c r="C27" s="51" t="s">
        <v>168</v>
      </c>
      <c r="D27" s="216"/>
      <c r="E27" s="216"/>
      <c r="F27" s="216"/>
      <c r="G27" s="193"/>
      <c r="H27" s="193"/>
      <c r="I27" s="424"/>
      <c r="J27" s="427"/>
      <c r="K27" s="193"/>
      <c r="L27" s="193"/>
      <c r="M27" s="193"/>
      <c r="N27" s="193"/>
      <c r="O27" s="193"/>
      <c r="P27" s="193"/>
      <c r="Q27" s="193"/>
      <c r="R27" s="193"/>
    </row>
    <row r="28" spans="1:18" s="184" customFormat="1" ht="24" customHeight="1">
      <c r="A28" s="11"/>
      <c r="B28" s="50"/>
      <c r="C28" s="51" t="s">
        <v>169</v>
      </c>
      <c r="D28" s="216"/>
      <c r="E28" s="216"/>
      <c r="F28" s="216"/>
      <c r="G28" s="193"/>
      <c r="H28" s="193"/>
      <c r="I28" s="424"/>
      <c r="J28" s="427"/>
      <c r="K28" s="193"/>
      <c r="L28" s="193"/>
      <c r="M28" s="193"/>
      <c r="N28" s="193"/>
      <c r="O28" s="193"/>
      <c r="P28" s="193"/>
      <c r="Q28" s="193"/>
      <c r="R28" s="193"/>
    </row>
    <row r="29" spans="1:18" s="184" customFormat="1" ht="24" customHeight="1">
      <c r="A29" s="11"/>
      <c r="B29" s="50"/>
      <c r="C29" s="51" t="s">
        <v>170</v>
      </c>
      <c r="D29" s="216"/>
      <c r="E29" s="216"/>
      <c r="F29" s="216"/>
      <c r="G29" s="193"/>
      <c r="H29" s="193"/>
      <c r="I29" s="424"/>
      <c r="J29" s="427"/>
      <c r="K29" s="193"/>
      <c r="L29" s="193"/>
      <c r="M29" s="193"/>
      <c r="N29" s="193"/>
      <c r="O29" s="193"/>
      <c r="P29" s="193"/>
      <c r="Q29" s="193"/>
      <c r="R29" s="193"/>
    </row>
    <row r="30" spans="1:18" s="184" customFormat="1" ht="24" customHeight="1">
      <c r="A30" s="11"/>
      <c r="B30" s="50"/>
      <c r="C30" s="51" t="s">
        <v>171</v>
      </c>
      <c r="D30" s="216"/>
      <c r="E30" s="216"/>
      <c r="F30" s="216"/>
      <c r="G30" s="193"/>
      <c r="H30" s="193"/>
      <c r="I30" s="424"/>
      <c r="J30" s="427"/>
      <c r="K30" s="193"/>
      <c r="L30" s="193"/>
      <c r="M30" s="193"/>
      <c r="N30" s="193"/>
      <c r="O30" s="193"/>
      <c r="P30" s="193"/>
      <c r="Q30" s="193"/>
      <c r="R30" s="193"/>
    </row>
    <row r="31" spans="1:18" s="184" customFormat="1" ht="24" customHeight="1">
      <c r="A31" s="11"/>
      <c r="B31" s="50"/>
      <c r="C31" s="51" t="s">
        <v>172</v>
      </c>
      <c r="D31" s="216"/>
      <c r="E31" s="216"/>
      <c r="F31" s="216"/>
      <c r="G31" s="193"/>
      <c r="H31" s="193"/>
      <c r="I31" s="424"/>
      <c r="J31" s="427"/>
      <c r="K31" s="193"/>
      <c r="L31" s="193"/>
      <c r="M31" s="193"/>
      <c r="N31" s="193"/>
      <c r="O31" s="193"/>
      <c r="P31" s="193"/>
      <c r="Q31" s="193"/>
      <c r="R31" s="193"/>
    </row>
    <row r="32" spans="1:18" s="184" customFormat="1">
      <c r="A32" s="6"/>
      <c r="B32" s="26"/>
      <c r="C32" s="26"/>
      <c r="D32" s="215"/>
      <c r="E32" s="215"/>
      <c r="F32" s="215"/>
      <c r="G32" s="215"/>
      <c r="H32" s="215"/>
      <c r="I32" s="425"/>
      <c r="J32" s="428"/>
      <c r="K32" s="215"/>
      <c r="L32" s="215"/>
      <c r="M32" s="215"/>
      <c r="N32" s="215"/>
      <c r="O32" s="215"/>
      <c r="P32" s="215"/>
      <c r="Q32" s="215"/>
      <c r="R32" s="215"/>
    </row>
    <row r="33" spans="1:18" ht="24.75" thickBot="1">
      <c r="A33" s="40"/>
      <c r="B33" s="12"/>
      <c r="C33" s="116" t="s">
        <v>32</v>
      </c>
      <c r="D33" s="142">
        <f>SUM(D8+D13+D21)</f>
        <v>1100000</v>
      </c>
      <c r="E33" s="12"/>
      <c r="F33" s="12"/>
      <c r="G33" s="12" t="s">
        <v>176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.75" thickTop="1">
      <c r="A34" s="36"/>
      <c r="B34" s="13"/>
      <c r="C34" s="117"/>
      <c r="D34" s="16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>
      <c r="A35" s="36"/>
      <c r="B35" s="13"/>
      <c r="C35" s="117"/>
      <c r="D35" s="16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>
      <c r="A36" s="36"/>
      <c r="B36" s="13"/>
      <c r="C36" s="117"/>
      <c r="D36" s="166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>
      <c r="A37" s="36"/>
      <c r="B37" s="13"/>
      <c r="C37" s="117"/>
      <c r="D37" s="166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>
      <c r="B38" s="1" t="s">
        <v>27</v>
      </c>
    </row>
    <row r="40" spans="1:18">
      <c r="A40" s="9" t="s">
        <v>1</v>
      </c>
      <c r="B40" s="472" t="s">
        <v>3</v>
      </c>
      <c r="C40" s="472" t="s">
        <v>4</v>
      </c>
      <c r="D40" s="9" t="s">
        <v>5</v>
      </c>
      <c r="E40" s="9" t="s">
        <v>7</v>
      </c>
      <c r="F40" s="9" t="s">
        <v>9</v>
      </c>
      <c r="G40" s="475" t="s">
        <v>159</v>
      </c>
      <c r="H40" s="476"/>
      <c r="I40" s="476"/>
      <c r="J40" s="477" t="s">
        <v>252</v>
      </c>
      <c r="K40" s="476"/>
      <c r="L40" s="476"/>
      <c r="M40" s="476"/>
      <c r="N40" s="476"/>
      <c r="O40" s="476"/>
      <c r="P40" s="476"/>
      <c r="Q40" s="476"/>
      <c r="R40" s="478"/>
    </row>
    <row r="41" spans="1:18" ht="24" customHeight="1">
      <c r="A41" s="10" t="s">
        <v>2</v>
      </c>
      <c r="B41" s="473"/>
      <c r="C41" s="474"/>
      <c r="D41" s="10" t="s">
        <v>6</v>
      </c>
      <c r="E41" s="10" t="s">
        <v>8</v>
      </c>
      <c r="F41" s="10" t="s">
        <v>8</v>
      </c>
      <c r="G41" s="158" t="s">
        <v>21</v>
      </c>
      <c r="H41" s="158" t="s">
        <v>10</v>
      </c>
      <c r="I41" s="383" t="s">
        <v>11</v>
      </c>
      <c r="J41" s="384" t="s">
        <v>12</v>
      </c>
      <c r="K41" s="158" t="s">
        <v>13</v>
      </c>
      <c r="L41" s="158" t="s">
        <v>14</v>
      </c>
      <c r="M41" s="158" t="s">
        <v>15</v>
      </c>
      <c r="N41" s="158" t="s">
        <v>16</v>
      </c>
      <c r="O41" s="158" t="s">
        <v>17</v>
      </c>
      <c r="P41" s="158" t="s">
        <v>18</v>
      </c>
      <c r="Q41" s="158" t="s">
        <v>19</v>
      </c>
      <c r="R41" s="158" t="s">
        <v>20</v>
      </c>
    </row>
    <row r="42" spans="1:18">
      <c r="A42" s="16">
        <v>1</v>
      </c>
      <c r="B42" s="17" t="s">
        <v>28</v>
      </c>
      <c r="C42" s="17" t="s">
        <v>917</v>
      </c>
      <c r="D42" s="18">
        <v>500000</v>
      </c>
      <c r="E42" s="5" t="s">
        <v>799</v>
      </c>
      <c r="F42" s="5" t="s">
        <v>29</v>
      </c>
      <c r="G42" s="3"/>
      <c r="H42" s="3"/>
      <c r="I42" s="111"/>
      <c r="J42" s="113"/>
      <c r="K42" s="3"/>
      <c r="L42" s="3"/>
      <c r="M42" s="3"/>
      <c r="N42" s="3"/>
      <c r="O42" s="3"/>
      <c r="P42" s="3"/>
      <c r="Q42" s="3"/>
      <c r="R42" s="3"/>
    </row>
    <row r="43" spans="1:18">
      <c r="A43" s="14"/>
      <c r="B43" s="15" t="s">
        <v>39</v>
      </c>
      <c r="C43" s="15" t="s">
        <v>918</v>
      </c>
      <c r="D43" s="11"/>
      <c r="E43" s="11" t="s">
        <v>51</v>
      </c>
      <c r="F43" s="11"/>
      <c r="G43" s="8"/>
      <c r="H43" s="8"/>
      <c r="I43" s="37"/>
      <c r="J43" s="114"/>
      <c r="K43" s="8"/>
      <c r="L43" s="8"/>
      <c r="M43" s="8"/>
      <c r="N43" s="8"/>
      <c r="O43" s="8"/>
      <c r="P43" s="8"/>
      <c r="Q43" s="8"/>
      <c r="R43" s="8"/>
    </row>
    <row r="44" spans="1:18">
      <c r="A44" s="214"/>
      <c r="B44" s="35"/>
      <c r="C44" s="35"/>
      <c r="D44" s="6"/>
      <c r="E44" s="6"/>
      <c r="F44" s="6"/>
      <c r="G44" s="4"/>
      <c r="H44" s="4"/>
      <c r="I44" s="112"/>
      <c r="J44" s="115"/>
      <c r="K44" s="4"/>
      <c r="L44" s="4"/>
      <c r="M44" s="4"/>
      <c r="N44" s="4"/>
      <c r="O44" s="4"/>
      <c r="P44" s="4"/>
      <c r="Q44" s="4"/>
      <c r="R44" s="4"/>
    </row>
    <row r="45" spans="1:18">
      <c r="A45" s="14">
        <v>2</v>
      </c>
      <c r="B45" s="15" t="s">
        <v>177</v>
      </c>
      <c r="C45" s="15" t="s">
        <v>142</v>
      </c>
      <c r="D45" s="147">
        <v>300000</v>
      </c>
      <c r="E45" s="5" t="s">
        <v>799</v>
      </c>
      <c r="F45" s="11" t="s">
        <v>29</v>
      </c>
      <c r="G45" s="8"/>
      <c r="H45" s="8"/>
      <c r="I45" s="37"/>
      <c r="J45" s="114"/>
      <c r="K45" s="8"/>
      <c r="L45" s="8"/>
      <c r="M45" s="8"/>
      <c r="N45" s="8"/>
      <c r="O45" s="8"/>
      <c r="P45" s="8"/>
      <c r="Q45" s="8"/>
      <c r="R45" s="8"/>
    </row>
    <row r="46" spans="1:18">
      <c r="A46" s="14"/>
      <c r="B46" s="15"/>
      <c r="C46" s="15" t="s">
        <v>919</v>
      </c>
      <c r="D46" s="11"/>
      <c r="E46" s="11" t="s">
        <v>51</v>
      </c>
      <c r="F46" s="11"/>
      <c r="G46" s="8"/>
      <c r="H46" s="8"/>
      <c r="I46" s="37"/>
      <c r="J46" s="114"/>
      <c r="K46" s="8"/>
      <c r="L46" s="8"/>
      <c r="M46" s="8"/>
      <c r="N46" s="8"/>
      <c r="O46" s="8"/>
      <c r="P46" s="8"/>
      <c r="Q46" s="8"/>
      <c r="R46" s="8"/>
    </row>
    <row r="47" spans="1:18">
      <c r="A47" s="14"/>
      <c r="B47" s="15"/>
      <c r="C47" s="28" t="s">
        <v>920</v>
      </c>
      <c r="D47" s="11"/>
      <c r="E47" s="11"/>
      <c r="F47" s="6"/>
      <c r="G47" s="4"/>
      <c r="H47" s="4"/>
      <c r="I47" s="112"/>
      <c r="J47" s="115"/>
      <c r="K47" s="4"/>
      <c r="L47" s="4"/>
      <c r="M47" s="4"/>
      <c r="N47" s="4"/>
      <c r="O47" s="4"/>
      <c r="P47" s="4"/>
      <c r="Q47" s="4"/>
      <c r="R47" s="4"/>
    </row>
    <row r="48" spans="1:18" ht="24.75" thickBot="1">
      <c r="A48" s="40"/>
      <c r="B48" s="12"/>
      <c r="C48" s="116" t="s">
        <v>33</v>
      </c>
      <c r="D48" s="137">
        <f>SUM(D42:D47)</f>
        <v>800000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ht="25.5" thickTop="1" thickBot="1">
      <c r="A49" s="36"/>
      <c r="B49" s="13"/>
      <c r="C49" s="117" t="s">
        <v>34</v>
      </c>
      <c r="D49" s="143">
        <f>D33+D48</f>
        <v>1900000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24.75" thickTop="1">
      <c r="A50" s="36"/>
      <c r="B50" s="13"/>
      <c r="C50" s="13"/>
      <c r="D50" s="36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>
      <c r="A51" s="36"/>
      <c r="B51" s="13"/>
      <c r="C51" s="13"/>
      <c r="D51" s="36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>
      <c r="A52" s="36"/>
      <c r="B52" s="13"/>
      <c r="C52" s="13"/>
      <c r="D52" s="36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>
      <c r="A53" s="36"/>
      <c r="B53" s="13"/>
      <c r="C53" s="13"/>
      <c r="D53" s="36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>
      <c r="A54" s="36"/>
      <c r="B54" s="13"/>
      <c r="C54" s="13"/>
      <c r="D54" s="36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</sheetData>
  <mergeCells count="16">
    <mergeCell ref="B40:B41"/>
    <mergeCell ref="C40:C41"/>
    <mergeCell ref="G40:I40"/>
    <mergeCell ref="J40:R40"/>
    <mergeCell ref="A1:R1"/>
    <mergeCell ref="A2:R2"/>
    <mergeCell ref="A3:R3"/>
    <mergeCell ref="G6:I6"/>
    <mergeCell ref="J6:R6"/>
    <mergeCell ref="B6:B7"/>
    <mergeCell ref="C6:C7"/>
    <mergeCell ref="B19:B20"/>
    <mergeCell ref="C19:C20"/>
    <mergeCell ref="G19:I19"/>
    <mergeCell ref="J19:R19"/>
    <mergeCell ref="A4:F4"/>
  </mergeCells>
  <printOptions horizontalCentered="1"/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III,ตัวหนา"&amp;14&amp;K00-017แผนการดำเนินงาน ประจำปีงบประมาณ พ.ศ.2560&amp;R&amp;"PS Pimpdeed III,ตัวหนา"&amp;14&amp;K00-018เทศบาลตำบลบ้านเป็ด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2"/>
  <sheetViews>
    <sheetView view="pageBreakPreview" topLeftCell="A262" zoomScaleNormal="115" zoomScaleSheetLayoutView="100" workbookViewId="0">
      <selection activeCell="D272" sqref="D272"/>
    </sheetView>
  </sheetViews>
  <sheetFormatPr defaultColWidth="8.875" defaultRowHeight="24"/>
  <cols>
    <col min="1" max="1" width="4.5" style="1" customWidth="1"/>
    <col min="2" max="2" width="26.875" style="1" customWidth="1"/>
    <col min="3" max="3" width="31.375" style="1" customWidth="1"/>
    <col min="4" max="4" width="10.375" style="7" customWidth="1"/>
    <col min="5" max="5" width="10.75" style="1" customWidth="1"/>
    <col min="6" max="6" width="11.5" style="1" customWidth="1"/>
    <col min="7" max="18" width="3.125" style="1" customWidth="1"/>
    <col min="19" max="16384" width="8.875" style="1"/>
  </cols>
  <sheetData>
    <row r="1" spans="1:18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8">
      <c r="A2" s="479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</row>
    <row r="3" spans="1:18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</row>
    <row r="4" spans="1:18">
      <c r="A4" s="220" t="s">
        <v>143</v>
      </c>
    </row>
    <row r="5" spans="1:18">
      <c r="B5" s="1" t="s">
        <v>30</v>
      </c>
    </row>
    <row r="6" spans="1:18">
      <c r="A6" s="9" t="s">
        <v>1</v>
      </c>
      <c r="B6" s="472" t="s">
        <v>3</v>
      </c>
      <c r="C6" s="472" t="s">
        <v>4</v>
      </c>
      <c r="D6" s="9" t="s">
        <v>5</v>
      </c>
      <c r="E6" s="9" t="s">
        <v>7</v>
      </c>
      <c r="F6" s="9" t="s">
        <v>9</v>
      </c>
      <c r="G6" s="482" t="s">
        <v>159</v>
      </c>
      <c r="H6" s="482"/>
      <c r="I6" s="475"/>
      <c r="J6" s="481" t="s">
        <v>252</v>
      </c>
      <c r="K6" s="482"/>
      <c r="L6" s="482"/>
      <c r="M6" s="482"/>
      <c r="N6" s="482"/>
      <c r="O6" s="482"/>
      <c r="P6" s="482"/>
      <c r="Q6" s="482"/>
      <c r="R6" s="482"/>
    </row>
    <row r="7" spans="1:18" ht="27">
      <c r="A7" s="10" t="s">
        <v>2</v>
      </c>
      <c r="B7" s="473"/>
      <c r="C7" s="474"/>
      <c r="D7" s="10" t="s">
        <v>6</v>
      </c>
      <c r="E7" s="10" t="s">
        <v>8</v>
      </c>
      <c r="F7" s="10" t="s">
        <v>8</v>
      </c>
      <c r="G7" s="158" t="s">
        <v>21</v>
      </c>
      <c r="H7" s="158" t="s">
        <v>10</v>
      </c>
      <c r="I7" s="383" t="s">
        <v>11</v>
      </c>
      <c r="J7" s="384" t="s">
        <v>12</v>
      </c>
      <c r="K7" s="158" t="s">
        <v>13</v>
      </c>
      <c r="L7" s="158" t="s">
        <v>14</v>
      </c>
      <c r="M7" s="158" t="s">
        <v>15</v>
      </c>
      <c r="N7" s="158" t="s">
        <v>16</v>
      </c>
      <c r="O7" s="158" t="s">
        <v>17</v>
      </c>
      <c r="P7" s="158" t="s">
        <v>18</v>
      </c>
      <c r="Q7" s="158" t="s">
        <v>19</v>
      </c>
      <c r="R7" s="158" t="s">
        <v>20</v>
      </c>
    </row>
    <row r="8" spans="1:18">
      <c r="A8" s="5">
        <v>1</v>
      </c>
      <c r="B8" s="27" t="s">
        <v>179</v>
      </c>
      <c r="C8" s="27" t="s">
        <v>1101</v>
      </c>
      <c r="D8" s="30">
        <v>50000</v>
      </c>
      <c r="E8" s="5" t="s">
        <v>259</v>
      </c>
      <c r="F8" s="140" t="s">
        <v>137</v>
      </c>
      <c r="G8" s="3"/>
      <c r="H8" s="3"/>
      <c r="I8" s="169"/>
      <c r="J8" s="168"/>
      <c r="K8" s="3"/>
      <c r="L8" s="3"/>
      <c r="M8" s="3"/>
      <c r="N8" s="3"/>
      <c r="O8" s="3"/>
      <c r="P8" s="3"/>
      <c r="Q8" s="3"/>
      <c r="R8" s="3"/>
    </row>
    <row r="9" spans="1:18">
      <c r="A9" s="8"/>
      <c r="B9" s="28" t="s">
        <v>180</v>
      </c>
      <c r="C9" s="28" t="s">
        <v>1100</v>
      </c>
      <c r="D9" s="11"/>
      <c r="E9" s="11"/>
      <c r="F9" s="11"/>
      <c r="G9" s="8"/>
      <c r="H9" s="8"/>
      <c r="I9" s="170"/>
      <c r="J9" s="165"/>
      <c r="K9" s="8"/>
      <c r="L9" s="8"/>
      <c r="M9" s="8"/>
      <c r="N9" s="8"/>
      <c r="O9" s="8"/>
      <c r="P9" s="8"/>
      <c r="Q9" s="8"/>
      <c r="R9" s="8"/>
    </row>
    <row r="10" spans="1:18">
      <c r="A10" s="8"/>
      <c r="B10" s="28"/>
      <c r="C10" s="28" t="s">
        <v>181</v>
      </c>
      <c r="D10" s="11"/>
      <c r="E10" s="11"/>
      <c r="F10" s="8"/>
      <c r="G10" s="8"/>
      <c r="H10" s="8"/>
      <c r="I10" s="170"/>
      <c r="J10" s="165"/>
      <c r="K10" s="8"/>
      <c r="L10" s="8"/>
      <c r="M10" s="8"/>
      <c r="N10" s="8"/>
      <c r="O10" s="8"/>
      <c r="P10" s="8"/>
      <c r="Q10" s="8"/>
      <c r="R10" s="8"/>
    </row>
    <row r="11" spans="1:18">
      <c r="A11" s="11"/>
      <c r="B11" s="28"/>
      <c r="C11" s="28" t="s">
        <v>257</v>
      </c>
      <c r="D11" s="167"/>
      <c r="E11" s="11"/>
      <c r="F11" s="8"/>
      <c r="G11" s="8"/>
      <c r="H11" s="8"/>
      <c r="I11" s="170"/>
      <c r="J11" s="165"/>
      <c r="K11" s="8"/>
      <c r="L11" s="8"/>
      <c r="M11" s="8"/>
      <c r="N11" s="8"/>
      <c r="O11" s="8"/>
      <c r="P11" s="8"/>
      <c r="Q11" s="8"/>
      <c r="R11" s="8"/>
    </row>
    <row r="12" spans="1:18">
      <c r="A12" s="8"/>
      <c r="B12" s="28"/>
      <c r="C12" s="28" t="s">
        <v>258</v>
      </c>
      <c r="D12" s="11"/>
      <c r="E12" s="11"/>
      <c r="F12" s="8"/>
      <c r="G12" s="8"/>
      <c r="H12" s="8"/>
      <c r="I12" s="170"/>
      <c r="J12" s="165"/>
      <c r="K12" s="8"/>
      <c r="L12" s="8"/>
      <c r="M12" s="8"/>
      <c r="N12" s="8"/>
      <c r="O12" s="8"/>
      <c r="P12" s="8"/>
      <c r="Q12" s="8"/>
      <c r="R12" s="8"/>
    </row>
    <row r="13" spans="1:18">
      <c r="A13" s="5">
        <v>2</v>
      </c>
      <c r="B13" s="27" t="s">
        <v>31</v>
      </c>
      <c r="C13" s="27" t="s">
        <v>922</v>
      </c>
      <c r="D13" s="24">
        <v>50000</v>
      </c>
      <c r="E13" s="5" t="s">
        <v>799</v>
      </c>
      <c r="F13" s="140" t="s">
        <v>137</v>
      </c>
      <c r="G13" s="3"/>
      <c r="H13" s="3"/>
      <c r="I13" s="111"/>
      <c r="J13" s="113"/>
      <c r="K13" s="3"/>
      <c r="L13" s="3"/>
      <c r="M13" s="3"/>
      <c r="N13" s="3"/>
      <c r="O13" s="3"/>
      <c r="P13" s="3"/>
      <c r="Q13" s="3"/>
      <c r="R13" s="3"/>
    </row>
    <row r="14" spans="1:18">
      <c r="A14" s="8"/>
      <c r="B14" s="28" t="s">
        <v>921</v>
      </c>
      <c r="C14" s="28" t="s">
        <v>923</v>
      </c>
      <c r="D14" s="11"/>
      <c r="E14" s="11" t="s">
        <v>141</v>
      </c>
      <c r="F14" s="8"/>
      <c r="G14" s="8"/>
      <c r="H14" s="8"/>
      <c r="I14" s="37"/>
      <c r="J14" s="114"/>
      <c r="K14" s="8"/>
      <c r="L14" s="8"/>
      <c r="M14" s="8"/>
      <c r="N14" s="8"/>
      <c r="O14" s="8"/>
      <c r="P14" s="8"/>
      <c r="Q14" s="8"/>
      <c r="R14" s="8"/>
    </row>
    <row r="15" spans="1:18">
      <c r="A15" s="8"/>
      <c r="B15" s="28"/>
      <c r="C15" s="28"/>
      <c r="D15" s="11"/>
      <c r="E15" s="11" t="s">
        <v>40</v>
      </c>
      <c r="F15" s="8"/>
      <c r="G15" s="8"/>
      <c r="H15" s="8"/>
      <c r="I15" s="37"/>
      <c r="J15" s="114"/>
      <c r="K15" s="8"/>
      <c r="L15" s="8"/>
      <c r="M15" s="8"/>
      <c r="N15" s="8"/>
      <c r="O15" s="8"/>
      <c r="P15" s="8"/>
      <c r="Q15" s="8"/>
      <c r="R15" s="8"/>
    </row>
    <row r="16" spans="1:18">
      <c r="A16" s="8"/>
      <c r="B16" s="28"/>
      <c r="C16" s="28"/>
      <c r="D16" s="11"/>
      <c r="E16" s="11"/>
      <c r="F16" s="8"/>
      <c r="G16" s="8"/>
      <c r="H16" s="8"/>
      <c r="I16" s="37"/>
      <c r="J16" s="114"/>
      <c r="K16" s="8"/>
      <c r="L16" s="8"/>
      <c r="M16" s="8"/>
      <c r="N16" s="8"/>
      <c r="O16" s="8"/>
      <c r="P16" s="8"/>
      <c r="Q16" s="8"/>
      <c r="R16" s="8"/>
    </row>
    <row r="17" spans="1:18">
      <c r="A17" s="4"/>
      <c r="B17" s="29"/>
      <c r="C17" s="29"/>
      <c r="D17" s="6"/>
      <c r="E17" s="6"/>
      <c r="F17" s="4"/>
      <c r="G17" s="4"/>
      <c r="H17" s="4"/>
      <c r="I17" s="112"/>
      <c r="J17" s="115"/>
      <c r="K17" s="4"/>
      <c r="L17" s="4"/>
      <c r="M17" s="4"/>
      <c r="N17" s="4"/>
      <c r="O17" s="4"/>
      <c r="P17" s="4"/>
      <c r="Q17" s="4"/>
      <c r="R17" s="4"/>
    </row>
    <row r="18" spans="1:18">
      <c r="A18" s="12"/>
      <c r="B18" s="119"/>
      <c r="C18" s="119"/>
      <c r="D18" s="40"/>
      <c r="E18" s="4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>
      <c r="A19" s="9" t="s">
        <v>1</v>
      </c>
      <c r="B19" s="472" t="s">
        <v>3</v>
      </c>
      <c r="C19" s="472" t="s">
        <v>4</v>
      </c>
      <c r="D19" s="9" t="s">
        <v>5</v>
      </c>
      <c r="E19" s="9" t="s">
        <v>7</v>
      </c>
      <c r="F19" s="9" t="s">
        <v>9</v>
      </c>
      <c r="G19" s="475" t="s">
        <v>159</v>
      </c>
      <c r="H19" s="476"/>
      <c r="I19" s="476"/>
      <c r="J19" s="481" t="s">
        <v>252</v>
      </c>
      <c r="K19" s="482"/>
      <c r="L19" s="482"/>
      <c r="M19" s="482"/>
      <c r="N19" s="482"/>
      <c r="O19" s="482"/>
      <c r="P19" s="482"/>
      <c r="Q19" s="482"/>
      <c r="R19" s="482"/>
    </row>
    <row r="20" spans="1:18" ht="27">
      <c r="A20" s="10" t="s">
        <v>2</v>
      </c>
      <c r="B20" s="473"/>
      <c r="C20" s="474"/>
      <c r="D20" s="10" t="s">
        <v>6</v>
      </c>
      <c r="E20" s="10" t="s">
        <v>8</v>
      </c>
      <c r="F20" s="10" t="s">
        <v>8</v>
      </c>
      <c r="G20" s="158" t="s">
        <v>21</v>
      </c>
      <c r="H20" s="158" t="s">
        <v>10</v>
      </c>
      <c r="I20" s="383" t="s">
        <v>11</v>
      </c>
      <c r="J20" s="384" t="s">
        <v>12</v>
      </c>
      <c r="K20" s="158" t="s">
        <v>13</v>
      </c>
      <c r="L20" s="158" t="s">
        <v>14</v>
      </c>
      <c r="M20" s="158" t="s">
        <v>15</v>
      </c>
      <c r="N20" s="158" t="s">
        <v>16</v>
      </c>
      <c r="O20" s="158" t="s">
        <v>17</v>
      </c>
      <c r="P20" s="158" t="s">
        <v>18</v>
      </c>
      <c r="Q20" s="158" t="s">
        <v>19</v>
      </c>
      <c r="R20" s="158" t="s">
        <v>20</v>
      </c>
    </row>
    <row r="21" spans="1:18">
      <c r="A21" s="5">
        <v>3</v>
      </c>
      <c r="B21" s="27" t="s">
        <v>184</v>
      </c>
      <c r="C21" s="27" t="s">
        <v>924</v>
      </c>
      <c r="D21" s="132">
        <v>100000</v>
      </c>
      <c r="E21" s="132" t="s">
        <v>799</v>
      </c>
      <c r="F21" s="140" t="s">
        <v>137</v>
      </c>
      <c r="G21" s="3"/>
      <c r="H21" s="3"/>
      <c r="I21" s="111"/>
      <c r="J21" s="113"/>
      <c r="K21" s="3"/>
      <c r="L21" s="3"/>
      <c r="M21" s="3"/>
      <c r="N21" s="3"/>
      <c r="O21" s="3"/>
      <c r="P21" s="3"/>
      <c r="Q21" s="3"/>
      <c r="R21" s="3"/>
    </row>
    <row r="22" spans="1:18">
      <c r="A22" s="8"/>
      <c r="B22" s="28"/>
      <c r="C22" s="28" t="s">
        <v>925</v>
      </c>
      <c r="D22" s="135"/>
      <c r="E22" s="135" t="s">
        <v>141</v>
      </c>
      <c r="F22" s="8"/>
      <c r="G22" s="8"/>
      <c r="H22" s="8"/>
      <c r="I22" s="37"/>
      <c r="J22" s="114"/>
      <c r="K22" s="8"/>
      <c r="L22" s="8"/>
      <c r="M22" s="8"/>
      <c r="N22" s="8"/>
      <c r="O22" s="8"/>
      <c r="P22" s="8"/>
      <c r="Q22" s="8"/>
      <c r="R22" s="8"/>
    </row>
    <row r="23" spans="1:18">
      <c r="A23" s="8"/>
      <c r="B23" s="28"/>
      <c r="C23" s="28" t="s">
        <v>926</v>
      </c>
      <c r="D23" s="135"/>
      <c r="E23" s="135" t="s">
        <v>40</v>
      </c>
      <c r="F23" s="8"/>
      <c r="G23" s="8"/>
      <c r="H23" s="8"/>
      <c r="I23" s="37"/>
      <c r="J23" s="114"/>
      <c r="K23" s="8"/>
      <c r="L23" s="8"/>
      <c r="M23" s="8"/>
      <c r="N23" s="8"/>
      <c r="O23" s="8"/>
      <c r="P23" s="8"/>
      <c r="Q23" s="8"/>
      <c r="R23" s="8"/>
    </row>
    <row r="24" spans="1:18">
      <c r="A24" s="8"/>
      <c r="B24" s="28"/>
      <c r="C24" s="28"/>
      <c r="D24" s="135"/>
      <c r="E24" s="11"/>
      <c r="F24" s="8"/>
      <c r="G24" s="8"/>
      <c r="H24" s="8"/>
      <c r="I24" s="37"/>
      <c r="J24" s="114"/>
      <c r="K24" s="8"/>
      <c r="L24" s="8"/>
      <c r="M24" s="8"/>
      <c r="N24" s="8"/>
      <c r="O24" s="8"/>
      <c r="P24" s="8"/>
      <c r="Q24" s="8"/>
      <c r="R24" s="8"/>
    </row>
    <row r="25" spans="1:18">
      <c r="A25" s="4"/>
      <c r="B25" s="29"/>
      <c r="C25" s="29"/>
      <c r="D25" s="136"/>
      <c r="E25" s="6"/>
      <c r="F25" s="4"/>
      <c r="G25" s="4"/>
      <c r="H25" s="4"/>
      <c r="I25" s="112"/>
      <c r="J25" s="115"/>
      <c r="K25" s="4"/>
      <c r="L25" s="4"/>
      <c r="M25" s="4"/>
      <c r="N25" s="4"/>
      <c r="O25" s="4"/>
      <c r="P25" s="4"/>
      <c r="Q25" s="4"/>
      <c r="R25" s="4"/>
    </row>
    <row r="26" spans="1:18">
      <c r="A26" s="11">
        <v>4</v>
      </c>
      <c r="B26" s="28" t="s">
        <v>186</v>
      </c>
      <c r="C26" s="28" t="s">
        <v>927</v>
      </c>
      <c r="D26" s="133">
        <v>100000</v>
      </c>
      <c r="E26" s="11" t="s">
        <v>47</v>
      </c>
      <c r="F26" s="218" t="s">
        <v>137</v>
      </c>
      <c r="G26" s="8"/>
      <c r="H26" s="8"/>
      <c r="I26" s="37"/>
      <c r="J26" s="114"/>
      <c r="K26" s="8"/>
      <c r="L26" s="8"/>
      <c r="M26" s="8"/>
      <c r="N26" s="8"/>
      <c r="O26" s="8"/>
      <c r="P26" s="8"/>
      <c r="Q26" s="8"/>
      <c r="R26" s="8"/>
    </row>
    <row r="27" spans="1:18">
      <c r="A27" s="8"/>
      <c r="B27" s="28" t="s">
        <v>187</v>
      </c>
      <c r="C27" s="28" t="s">
        <v>928</v>
      </c>
      <c r="D27" s="11"/>
      <c r="E27" s="11"/>
      <c r="F27" s="8"/>
      <c r="G27" s="8"/>
      <c r="H27" s="8"/>
      <c r="I27" s="37"/>
      <c r="J27" s="114"/>
      <c r="K27" s="8"/>
      <c r="L27" s="8"/>
      <c r="M27" s="8"/>
      <c r="N27" s="8"/>
      <c r="O27" s="8"/>
      <c r="P27" s="8"/>
      <c r="Q27" s="8"/>
      <c r="R27" s="8"/>
    </row>
    <row r="28" spans="1:18">
      <c r="A28" s="4"/>
      <c r="B28" s="29"/>
      <c r="C28" s="29"/>
      <c r="D28" s="6"/>
      <c r="E28" s="6"/>
      <c r="F28" s="4"/>
      <c r="G28" s="4"/>
      <c r="H28" s="4"/>
      <c r="I28" s="112"/>
      <c r="J28" s="115"/>
      <c r="K28" s="4"/>
      <c r="L28" s="4"/>
      <c r="M28" s="4"/>
      <c r="N28" s="4"/>
      <c r="O28" s="4"/>
      <c r="P28" s="4"/>
      <c r="Q28" s="4"/>
      <c r="R28" s="4"/>
    </row>
    <row r="29" spans="1:18">
      <c r="A29" s="11">
        <v>5</v>
      </c>
      <c r="B29" s="27" t="s">
        <v>260</v>
      </c>
      <c r="C29" s="27" t="s">
        <v>188</v>
      </c>
      <c r="D29" s="30">
        <v>600000</v>
      </c>
      <c r="E29" s="5" t="s">
        <v>47</v>
      </c>
      <c r="F29" s="159" t="s">
        <v>137</v>
      </c>
      <c r="G29" s="3"/>
      <c r="H29" s="3"/>
      <c r="I29" s="111"/>
      <c r="J29" s="113"/>
      <c r="K29" s="3"/>
      <c r="L29" s="3"/>
      <c r="M29" s="3"/>
      <c r="N29" s="3"/>
      <c r="O29" s="3"/>
      <c r="P29" s="3"/>
      <c r="Q29" s="3"/>
      <c r="R29" s="3"/>
    </row>
    <row r="30" spans="1:18">
      <c r="A30" s="8"/>
      <c r="B30" s="28" t="s">
        <v>261</v>
      </c>
      <c r="C30" s="28" t="s">
        <v>189</v>
      </c>
      <c r="D30" s="11"/>
      <c r="E30" s="11"/>
      <c r="F30" s="8"/>
      <c r="G30" s="8"/>
      <c r="H30" s="8"/>
      <c r="I30" s="37"/>
      <c r="J30" s="114"/>
      <c r="K30" s="8"/>
      <c r="L30" s="8"/>
      <c r="M30" s="8"/>
      <c r="N30" s="8"/>
      <c r="O30" s="8"/>
      <c r="P30" s="8"/>
      <c r="Q30" s="8"/>
      <c r="R30" s="8"/>
    </row>
    <row r="31" spans="1:18">
      <c r="A31" s="4"/>
      <c r="B31" s="29" t="s">
        <v>262</v>
      </c>
      <c r="C31" s="28" t="s">
        <v>190</v>
      </c>
      <c r="D31" s="6"/>
      <c r="E31" s="4"/>
      <c r="F31" s="4"/>
      <c r="G31" s="4"/>
      <c r="H31" s="4"/>
      <c r="I31" s="112"/>
      <c r="J31" s="115"/>
      <c r="K31" s="4"/>
      <c r="L31" s="4"/>
      <c r="M31" s="4"/>
      <c r="N31" s="4"/>
      <c r="O31" s="4"/>
      <c r="P31" s="4"/>
      <c r="Q31" s="4"/>
      <c r="R31" s="4"/>
    </row>
    <row r="32" spans="1:18">
      <c r="A32" s="5">
        <v>6</v>
      </c>
      <c r="B32" s="27" t="s">
        <v>263</v>
      </c>
      <c r="C32" s="27" t="s">
        <v>265</v>
      </c>
      <c r="D32" s="30">
        <v>500000</v>
      </c>
      <c r="E32" s="5" t="s">
        <v>47</v>
      </c>
      <c r="F32" s="159" t="s">
        <v>137</v>
      </c>
      <c r="G32" s="3"/>
      <c r="H32" s="3"/>
      <c r="I32" s="111"/>
      <c r="J32" s="113"/>
      <c r="K32" s="3"/>
      <c r="L32" s="3"/>
      <c r="M32" s="3"/>
      <c r="N32" s="3"/>
      <c r="O32" s="3"/>
      <c r="P32" s="3"/>
      <c r="Q32" s="3"/>
      <c r="R32" s="3"/>
    </row>
    <row r="33" spans="1:18">
      <c r="A33" s="8"/>
      <c r="B33" s="28" t="s">
        <v>264</v>
      </c>
      <c r="C33" s="28" t="s">
        <v>266</v>
      </c>
      <c r="D33" s="11"/>
      <c r="E33" s="11"/>
      <c r="F33" s="8"/>
      <c r="G33" s="8"/>
      <c r="H33" s="8"/>
      <c r="I33" s="37"/>
      <c r="J33" s="114"/>
      <c r="K33" s="8"/>
      <c r="L33" s="8"/>
      <c r="M33" s="8"/>
      <c r="N33" s="8"/>
      <c r="O33" s="8"/>
      <c r="P33" s="8"/>
      <c r="Q33" s="8"/>
      <c r="R33" s="8"/>
    </row>
    <row r="34" spans="1:18">
      <c r="A34" s="4"/>
      <c r="B34" s="29"/>
      <c r="C34" s="29" t="s">
        <v>267</v>
      </c>
      <c r="D34" s="6"/>
      <c r="E34" s="4"/>
      <c r="F34" s="4"/>
      <c r="G34" s="4"/>
      <c r="H34" s="4"/>
      <c r="I34" s="112"/>
      <c r="J34" s="115"/>
      <c r="K34" s="4"/>
      <c r="L34" s="4"/>
      <c r="M34" s="4"/>
      <c r="N34" s="4"/>
      <c r="O34" s="4"/>
      <c r="P34" s="4"/>
      <c r="Q34" s="4"/>
      <c r="R34" s="4"/>
    </row>
    <row r="35" spans="1:18">
      <c r="A35" s="12"/>
      <c r="B35" s="119"/>
      <c r="C35" s="119"/>
      <c r="D35" s="4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>
      <c r="A36" s="13"/>
      <c r="B36" s="156"/>
      <c r="C36" s="156"/>
      <c r="D36" s="36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>
      <c r="A37" s="9" t="s">
        <v>1</v>
      </c>
      <c r="B37" s="472" t="s">
        <v>3</v>
      </c>
      <c r="C37" s="472" t="s">
        <v>4</v>
      </c>
      <c r="D37" s="9" t="s">
        <v>5</v>
      </c>
      <c r="E37" s="9" t="s">
        <v>7</v>
      </c>
      <c r="F37" s="9" t="s">
        <v>9</v>
      </c>
      <c r="G37" s="475" t="s">
        <v>159</v>
      </c>
      <c r="H37" s="476"/>
      <c r="I37" s="476"/>
      <c r="J37" s="481" t="s">
        <v>252</v>
      </c>
      <c r="K37" s="482"/>
      <c r="L37" s="482"/>
      <c r="M37" s="482"/>
      <c r="N37" s="482"/>
      <c r="O37" s="482"/>
      <c r="P37" s="482"/>
      <c r="Q37" s="482"/>
      <c r="R37" s="482"/>
    </row>
    <row r="38" spans="1:18" ht="27">
      <c r="A38" s="10" t="s">
        <v>2</v>
      </c>
      <c r="B38" s="473"/>
      <c r="C38" s="474"/>
      <c r="D38" s="10" t="s">
        <v>6</v>
      </c>
      <c r="E38" s="10" t="s">
        <v>8</v>
      </c>
      <c r="F38" s="10" t="s">
        <v>8</v>
      </c>
      <c r="G38" s="158" t="s">
        <v>21</v>
      </c>
      <c r="H38" s="158" t="s">
        <v>10</v>
      </c>
      <c r="I38" s="383" t="s">
        <v>11</v>
      </c>
      <c r="J38" s="384" t="s">
        <v>12</v>
      </c>
      <c r="K38" s="158" t="s">
        <v>13</v>
      </c>
      <c r="L38" s="158" t="s">
        <v>14</v>
      </c>
      <c r="M38" s="158" t="s">
        <v>15</v>
      </c>
      <c r="N38" s="158" t="s">
        <v>16</v>
      </c>
      <c r="O38" s="158" t="s">
        <v>17</v>
      </c>
      <c r="P38" s="158" t="s">
        <v>18</v>
      </c>
      <c r="Q38" s="158" t="s">
        <v>19</v>
      </c>
      <c r="R38" s="158" t="s">
        <v>20</v>
      </c>
    </row>
    <row r="39" spans="1:18">
      <c r="A39" s="11">
        <v>7</v>
      </c>
      <c r="B39" s="27" t="s">
        <v>179</v>
      </c>
      <c r="C39" s="27" t="s">
        <v>1091</v>
      </c>
      <c r="D39" s="133">
        <v>50000</v>
      </c>
      <c r="E39" s="5" t="s">
        <v>799</v>
      </c>
      <c r="F39" s="159" t="s">
        <v>137</v>
      </c>
      <c r="G39" s="8"/>
      <c r="H39" s="8"/>
      <c r="I39" s="37"/>
      <c r="J39" s="114"/>
      <c r="K39" s="8"/>
      <c r="L39" s="8"/>
      <c r="M39" s="8"/>
      <c r="N39" s="8"/>
      <c r="O39" s="8"/>
      <c r="P39" s="8"/>
      <c r="Q39" s="8"/>
      <c r="R39" s="8"/>
    </row>
    <row r="40" spans="1:18">
      <c r="A40" s="8"/>
      <c r="B40" s="28" t="s">
        <v>268</v>
      </c>
      <c r="C40" s="28" t="s">
        <v>1093</v>
      </c>
      <c r="D40" s="11"/>
      <c r="E40" s="11" t="s">
        <v>141</v>
      </c>
      <c r="F40" s="8"/>
      <c r="G40" s="8"/>
      <c r="H40" s="8"/>
      <c r="I40" s="37"/>
      <c r="J40" s="114"/>
      <c r="K40" s="8"/>
      <c r="L40" s="8"/>
      <c r="M40" s="8"/>
      <c r="N40" s="8"/>
      <c r="O40" s="8"/>
      <c r="P40" s="8"/>
      <c r="Q40" s="8"/>
      <c r="R40" s="8"/>
    </row>
    <row r="41" spans="1:18">
      <c r="A41" s="4"/>
      <c r="B41" s="29" t="s">
        <v>269</v>
      </c>
      <c r="C41" s="29" t="s">
        <v>1092</v>
      </c>
      <c r="D41" s="6"/>
      <c r="E41" s="6" t="s">
        <v>40</v>
      </c>
      <c r="F41" s="4"/>
      <c r="G41" s="4"/>
      <c r="H41" s="4"/>
      <c r="I41" s="112"/>
      <c r="J41" s="115"/>
      <c r="K41" s="4"/>
      <c r="L41" s="4"/>
      <c r="M41" s="4"/>
      <c r="N41" s="4"/>
      <c r="O41" s="4"/>
      <c r="P41" s="4"/>
      <c r="Q41" s="4"/>
      <c r="R41" s="4"/>
    </row>
    <row r="42" spans="1:18" ht="24.75" thickBot="1">
      <c r="A42" s="12"/>
      <c r="B42" s="119"/>
      <c r="C42" s="116" t="s">
        <v>36</v>
      </c>
      <c r="D42" s="137">
        <f>SUM(D8:D41)</f>
        <v>1450000</v>
      </c>
      <c r="E42" s="120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ht="24.75" thickTop="1">
      <c r="A43" s="13"/>
      <c r="B43" s="156"/>
      <c r="C43" s="117"/>
      <c r="D43" s="171"/>
      <c r="E43" s="36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>
      <c r="A44" s="13"/>
      <c r="B44" s="156"/>
      <c r="C44" s="117"/>
      <c r="D44" s="171"/>
      <c r="E44" s="36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>
      <c r="A45" s="13"/>
      <c r="B45" s="156"/>
      <c r="C45" s="117"/>
      <c r="D45" s="171"/>
      <c r="E45" s="36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>
      <c r="A46" s="13"/>
      <c r="B46" s="156"/>
      <c r="C46" s="117"/>
      <c r="D46" s="171"/>
      <c r="E46" s="36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>
      <c r="A47" s="13"/>
      <c r="B47" s="156"/>
      <c r="C47" s="117"/>
      <c r="D47" s="171"/>
      <c r="E47" s="36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>
      <c r="A48" s="13"/>
      <c r="B48" s="156"/>
      <c r="C48" s="117"/>
      <c r="D48" s="171"/>
      <c r="E48" s="36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>
      <c r="A49" s="13"/>
      <c r="B49" s="156"/>
      <c r="C49" s="117"/>
      <c r="D49" s="171"/>
      <c r="E49" s="36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>
      <c r="A50" s="13"/>
      <c r="B50" s="156"/>
      <c r="C50" s="117"/>
      <c r="D50" s="171"/>
      <c r="E50" s="36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>
      <c r="A51" s="13"/>
      <c r="B51" s="156"/>
      <c r="C51" s="117"/>
      <c r="D51" s="171"/>
      <c r="E51" s="36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>
      <c r="A52" s="13"/>
      <c r="B52" s="156"/>
      <c r="C52" s="117"/>
      <c r="D52" s="171"/>
      <c r="E52" s="36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>
      <c r="A53" s="13"/>
      <c r="B53" s="156"/>
      <c r="C53" s="117"/>
      <c r="D53" s="171"/>
      <c r="E53" s="36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>
      <c r="A54" s="13"/>
      <c r="B54" s="156"/>
      <c r="C54" s="117"/>
      <c r="D54" s="171"/>
      <c r="E54" s="36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>
      <c r="B55" s="1" t="s">
        <v>37</v>
      </c>
    </row>
    <row r="57" spans="1:18">
      <c r="A57" s="9" t="s">
        <v>1</v>
      </c>
      <c r="B57" s="472" t="s">
        <v>3</v>
      </c>
      <c r="C57" s="472" t="s">
        <v>4</v>
      </c>
      <c r="D57" s="9" t="s">
        <v>5</v>
      </c>
      <c r="E57" s="9" t="s">
        <v>7</v>
      </c>
      <c r="F57" s="9" t="s">
        <v>9</v>
      </c>
      <c r="G57" s="475" t="s">
        <v>159</v>
      </c>
      <c r="H57" s="476"/>
      <c r="I57" s="476"/>
      <c r="J57" s="481" t="s">
        <v>252</v>
      </c>
      <c r="K57" s="482"/>
      <c r="L57" s="482"/>
      <c r="M57" s="482"/>
      <c r="N57" s="482"/>
      <c r="O57" s="482"/>
      <c r="P57" s="482"/>
      <c r="Q57" s="482"/>
      <c r="R57" s="482"/>
    </row>
    <row r="58" spans="1:18" ht="27">
      <c r="A58" s="10" t="s">
        <v>2</v>
      </c>
      <c r="B58" s="473"/>
      <c r="C58" s="474"/>
      <c r="D58" s="10" t="s">
        <v>6</v>
      </c>
      <c r="E58" s="10" t="s">
        <v>8</v>
      </c>
      <c r="F58" s="10" t="s">
        <v>8</v>
      </c>
      <c r="G58" s="158" t="s">
        <v>21</v>
      </c>
      <c r="H58" s="158" t="s">
        <v>10</v>
      </c>
      <c r="I58" s="383" t="s">
        <v>11</v>
      </c>
      <c r="J58" s="384" t="s">
        <v>12</v>
      </c>
      <c r="K58" s="158" t="s">
        <v>13</v>
      </c>
      <c r="L58" s="158" t="s">
        <v>14</v>
      </c>
      <c r="M58" s="158" t="s">
        <v>15</v>
      </c>
      <c r="N58" s="158" t="s">
        <v>16</v>
      </c>
      <c r="O58" s="158" t="s">
        <v>17</v>
      </c>
      <c r="P58" s="158" t="s">
        <v>18</v>
      </c>
      <c r="Q58" s="158" t="s">
        <v>19</v>
      </c>
      <c r="R58" s="158" t="s">
        <v>20</v>
      </c>
    </row>
    <row r="59" spans="1:18">
      <c r="A59" s="5">
        <v>1</v>
      </c>
      <c r="B59" s="27" t="s">
        <v>270</v>
      </c>
      <c r="C59" s="27" t="s">
        <v>271</v>
      </c>
      <c r="D59" s="129">
        <v>50000</v>
      </c>
      <c r="E59" s="5" t="s">
        <v>47</v>
      </c>
      <c r="F59" s="140" t="s">
        <v>137</v>
      </c>
      <c r="G59" s="3"/>
      <c r="H59" s="3"/>
      <c r="I59" s="111"/>
      <c r="J59" s="113"/>
      <c r="K59" s="3"/>
      <c r="L59" s="3"/>
      <c r="M59" s="3"/>
      <c r="N59" s="3"/>
      <c r="O59" s="3"/>
      <c r="P59" s="3"/>
      <c r="Q59" s="3"/>
      <c r="R59" s="3"/>
    </row>
    <row r="60" spans="1:18">
      <c r="A60" s="8"/>
      <c r="B60" s="121" t="s">
        <v>223</v>
      </c>
      <c r="C60" s="28" t="s">
        <v>272</v>
      </c>
      <c r="D60" s="11"/>
      <c r="E60" s="11"/>
      <c r="F60" s="8"/>
      <c r="G60" s="8"/>
      <c r="H60" s="8"/>
      <c r="I60" s="37"/>
      <c r="J60" s="114"/>
      <c r="K60" s="8"/>
      <c r="L60" s="8"/>
      <c r="M60" s="8"/>
      <c r="N60" s="8"/>
      <c r="O60" s="8"/>
      <c r="P60" s="8"/>
      <c r="Q60" s="8"/>
      <c r="R60" s="8"/>
    </row>
    <row r="61" spans="1:18">
      <c r="A61" s="8"/>
      <c r="B61" s="122"/>
      <c r="C61" s="28" t="s">
        <v>191</v>
      </c>
      <c r="D61" s="11"/>
      <c r="E61" s="32"/>
      <c r="F61" s="8"/>
      <c r="G61" s="8"/>
      <c r="H61" s="8"/>
      <c r="I61" s="37"/>
      <c r="J61" s="114"/>
      <c r="K61" s="8"/>
      <c r="L61" s="8"/>
      <c r="M61" s="8"/>
      <c r="N61" s="8"/>
      <c r="O61" s="8"/>
      <c r="P61" s="8"/>
      <c r="Q61" s="8"/>
      <c r="R61" s="8"/>
    </row>
    <row r="62" spans="1:18">
      <c r="A62" s="8"/>
      <c r="B62" s="28"/>
      <c r="C62" s="28" t="s">
        <v>273</v>
      </c>
      <c r="D62" s="11"/>
      <c r="E62" s="11"/>
      <c r="F62" s="8"/>
      <c r="G62" s="8"/>
      <c r="H62" s="8"/>
      <c r="I62" s="37"/>
      <c r="J62" s="114"/>
      <c r="K62" s="8"/>
      <c r="L62" s="8"/>
      <c r="M62" s="8"/>
      <c r="N62" s="8"/>
      <c r="O62" s="8"/>
      <c r="P62" s="8"/>
      <c r="Q62" s="8"/>
      <c r="R62" s="8"/>
    </row>
    <row r="63" spans="1:18">
      <c r="A63" s="8"/>
      <c r="B63" s="28"/>
      <c r="C63" s="28" t="s">
        <v>192</v>
      </c>
      <c r="D63" s="11"/>
      <c r="E63" s="8"/>
      <c r="F63" s="8"/>
      <c r="G63" s="8"/>
      <c r="H63" s="8"/>
      <c r="I63" s="37"/>
      <c r="J63" s="114"/>
      <c r="K63" s="8"/>
      <c r="L63" s="8"/>
      <c r="M63" s="8"/>
      <c r="N63" s="8"/>
      <c r="O63" s="8"/>
      <c r="P63" s="8"/>
      <c r="Q63" s="8"/>
      <c r="R63" s="8"/>
    </row>
    <row r="64" spans="1:18">
      <c r="A64" s="5">
        <v>2</v>
      </c>
      <c r="B64" s="27" t="s">
        <v>274</v>
      </c>
      <c r="C64" s="27" t="s">
        <v>276</v>
      </c>
      <c r="D64" s="30">
        <v>192000</v>
      </c>
      <c r="E64" s="140" t="s">
        <v>47</v>
      </c>
      <c r="F64" s="140" t="s">
        <v>24</v>
      </c>
      <c r="G64" s="3"/>
      <c r="H64" s="3"/>
      <c r="I64" s="111"/>
      <c r="J64" s="113"/>
      <c r="K64" s="3"/>
      <c r="L64" s="3"/>
      <c r="M64" s="3"/>
      <c r="N64" s="3"/>
      <c r="O64" s="3"/>
      <c r="P64" s="3"/>
      <c r="Q64" s="3"/>
      <c r="R64" s="3"/>
    </row>
    <row r="65" spans="1:18">
      <c r="A65" s="8"/>
      <c r="B65" s="28" t="s">
        <v>275</v>
      </c>
      <c r="C65" s="28" t="s">
        <v>193</v>
      </c>
      <c r="D65" s="11"/>
      <c r="E65" s="21"/>
      <c r="F65" s="11" t="s">
        <v>25</v>
      </c>
      <c r="G65" s="8"/>
      <c r="H65" s="8"/>
      <c r="I65" s="37"/>
      <c r="J65" s="114"/>
      <c r="K65" s="8"/>
      <c r="L65" s="8"/>
      <c r="M65" s="8"/>
      <c r="N65" s="8"/>
      <c r="O65" s="8"/>
      <c r="P65" s="8"/>
      <c r="Q65" s="8"/>
      <c r="R65" s="8"/>
    </row>
    <row r="66" spans="1:18">
      <c r="A66" s="4"/>
      <c r="B66" s="28"/>
      <c r="C66" s="28"/>
      <c r="D66" s="6"/>
      <c r="E66" s="4"/>
      <c r="F66" s="4"/>
      <c r="G66" s="4"/>
      <c r="H66" s="4"/>
      <c r="I66" s="112"/>
      <c r="J66" s="115"/>
      <c r="K66" s="4"/>
      <c r="L66" s="4"/>
      <c r="M66" s="4"/>
      <c r="N66" s="4"/>
      <c r="O66" s="4"/>
      <c r="P66" s="4"/>
      <c r="Q66" s="4"/>
      <c r="R66" s="4"/>
    </row>
    <row r="67" spans="1:18">
      <c r="A67" s="5">
        <v>3</v>
      </c>
      <c r="B67" s="27" t="s">
        <v>277</v>
      </c>
      <c r="C67" s="27" t="s">
        <v>279</v>
      </c>
      <c r="D67" s="30">
        <v>200000</v>
      </c>
      <c r="E67" s="31" t="s">
        <v>799</v>
      </c>
      <c r="F67" s="5" t="s">
        <v>24</v>
      </c>
      <c r="G67" s="3"/>
      <c r="H67" s="3"/>
      <c r="I67" s="111"/>
      <c r="J67" s="113"/>
      <c r="K67" s="3"/>
      <c r="L67" s="3"/>
      <c r="M67" s="3"/>
      <c r="N67" s="3"/>
      <c r="O67" s="3"/>
      <c r="P67" s="3"/>
      <c r="Q67" s="3"/>
      <c r="R67" s="3"/>
    </row>
    <row r="68" spans="1:18">
      <c r="A68" s="8"/>
      <c r="B68" s="28" t="s">
        <v>278</v>
      </c>
      <c r="C68" s="28" t="s">
        <v>280</v>
      </c>
      <c r="D68" s="11"/>
      <c r="E68" s="32" t="s">
        <v>141</v>
      </c>
      <c r="F68" s="11" t="s">
        <v>25</v>
      </c>
      <c r="G68" s="8"/>
      <c r="H68" s="8"/>
      <c r="I68" s="37"/>
      <c r="J68" s="114"/>
      <c r="K68" s="8"/>
      <c r="L68" s="8"/>
      <c r="M68" s="8"/>
      <c r="N68" s="8"/>
      <c r="O68" s="8"/>
      <c r="P68" s="8"/>
      <c r="Q68" s="8"/>
      <c r="R68" s="8"/>
    </row>
    <row r="69" spans="1:18">
      <c r="A69" s="4"/>
      <c r="B69" s="29" t="s">
        <v>39</v>
      </c>
      <c r="C69" s="29"/>
      <c r="D69" s="6"/>
      <c r="E69" s="6" t="s">
        <v>40</v>
      </c>
      <c r="F69" s="4"/>
      <c r="G69" s="4"/>
      <c r="H69" s="4"/>
      <c r="I69" s="112"/>
      <c r="J69" s="115"/>
      <c r="K69" s="4"/>
      <c r="L69" s="4"/>
      <c r="M69" s="4"/>
      <c r="N69" s="4"/>
      <c r="O69" s="4"/>
      <c r="P69" s="4"/>
      <c r="Q69" s="4"/>
      <c r="R69" s="4"/>
    </row>
    <row r="70" spans="1:18">
      <c r="A70" s="5">
        <v>4</v>
      </c>
      <c r="B70" s="27" t="s">
        <v>194</v>
      </c>
      <c r="C70" s="27" t="s">
        <v>197</v>
      </c>
      <c r="D70" s="30">
        <v>150000</v>
      </c>
      <c r="E70" s="140" t="s">
        <v>799</v>
      </c>
      <c r="F70" s="5" t="s">
        <v>24</v>
      </c>
      <c r="G70" s="3"/>
      <c r="H70" s="3"/>
      <c r="I70" s="111"/>
      <c r="J70" s="113"/>
      <c r="K70" s="3"/>
      <c r="L70" s="3"/>
      <c r="M70" s="3"/>
      <c r="N70" s="3"/>
      <c r="O70" s="3"/>
      <c r="P70" s="3"/>
      <c r="Q70" s="3"/>
      <c r="R70" s="3"/>
    </row>
    <row r="71" spans="1:18">
      <c r="A71" s="8"/>
      <c r="B71" s="28" t="s">
        <v>195</v>
      </c>
      <c r="C71" s="28" t="s">
        <v>198</v>
      </c>
      <c r="D71" s="11"/>
      <c r="E71" s="21" t="s">
        <v>155</v>
      </c>
      <c r="F71" s="11" t="s">
        <v>25</v>
      </c>
      <c r="G71" s="8"/>
      <c r="H71" s="8"/>
      <c r="I71" s="37"/>
      <c r="J71" s="114"/>
      <c r="K71" s="8"/>
      <c r="L71" s="8"/>
      <c r="M71" s="8"/>
      <c r="N71" s="8"/>
      <c r="O71" s="8"/>
      <c r="P71" s="8"/>
      <c r="Q71" s="8"/>
      <c r="R71" s="8"/>
    </row>
    <row r="72" spans="1:18">
      <c r="A72" s="4"/>
      <c r="B72" s="29" t="s">
        <v>196</v>
      </c>
      <c r="C72" s="29"/>
      <c r="D72" s="6"/>
      <c r="E72" s="6" t="s">
        <v>35</v>
      </c>
      <c r="F72" s="4"/>
      <c r="G72" s="4"/>
      <c r="H72" s="4"/>
      <c r="I72" s="112"/>
      <c r="J72" s="115"/>
      <c r="K72" s="4"/>
      <c r="L72" s="4"/>
      <c r="M72" s="4"/>
      <c r="N72" s="4"/>
      <c r="O72" s="4"/>
      <c r="P72" s="4"/>
      <c r="Q72" s="4"/>
      <c r="R72" s="4"/>
    </row>
    <row r="73" spans="1:18">
      <c r="A73" s="9" t="s">
        <v>1</v>
      </c>
      <c r="B73" s="472" t="s">
        <v>3</v>
      </c>
      <c r="C73" s="472" t="s">
        <v>4</v>
      </c>
      <c r="D73" s="9" t="s">
        <v>5</v>
      </c>
      <c r="E73" s="9" t="s">
        <v>7</v>
      </c>
      <c r="F73" s="9" t="s">
        <v>9</v>
      </c>
      <c r="G73" s="475" t="s">
        <v>159</v>
      </c>
      <c r="H73" s="476"/>
      <c r="I73" s="476"/>
      <c r="J73" s="477" t="s">
        <v>252</v>
      </c>
      <c r="K73" s="476"/>
      <c r="L73" s="476"/>
      <c r="M73" s="476"/>
      <c r="N73" s="476"/>
      <c r="O73" s="476"/>
      <c r="P73" s="476"/>
      <c r="Q73" s="476"/>
      <c r="R73" s="478"/>
    </row>
    <row r="74" spans="1:18" ht="27">
      <c r="A74" s="10" t="s">
        <v>2</v>
      </c>
      <c r="B74" s="473"/>
      <c r="C74" s="473"/>
      <c r="D74" s="10" t="s">
        <v>6</v>
      </c>
      <c r="E74" s="10" t="s">
        <v>8</v>
      </c>
      <c r="F74" s="10" t="s">
        <v>8</v>
      </c>
      <c r="G74" s="158" t="s">
        <v>21</v>
      </c>
      <c r="H74" s="158" t="s">
        <v>10</v>
      </c>
      <c r="I74" s="383" t="s">
        <v>11</v>
      </c>
      <c r="J74" s="384" t="s">
        <v>12</v>
      </c>
      <c r="K74" s="158" t="s">
        <v>13</v>
      </c>
      <c r="L74" s="158" t="s">
        <v>14</v>
      </c>
      <c r="M74" s="158" t="s">
        <v>15</v>
      </c>
      <c r="N74" s="158" t="s">
        <v>16</v>
      </c>
      <c r="O74" s="158" t="s">
        <v>17</v>
      </c>
      <c r="P74" s="158" t="s">
        <v>18</v>
      </c>
      <c r="Q74" s="158" t="s">
        <v>19</v>
      </c>
      <c r="R74" s="158" t="s">
        <v>20</v>
      </c>
    </row>
    <row r="75" spans="1:18">
      <c r="A75" s="5">
        <v>5</v>
      </c>
      <c r="B75" s="27" t="s">
        <v>199</v>
      </c>
      <c r="C75" s="27" t="s">
        <v>201</v>
      </c>
      <c r="D75" s="30">
        <v>10000</v>
      </c>
      <c r="E75" s="140" t="s">
        <v>281</v>
      </c>
      <c r="F75" s="5" t="s">
        <v>24</v>
      </c>
      <c r="G75" s="3"/>
      <c r="H75" s="3"/>
      <c r="I75" s="111"/>
      <c r="J75" s="113"/>
      <c r="K75" s="3"/>
      <c r="L75" s="3"/>
      <c r="M75" s="3"/>
      <c r="N75" s="3"/>
      <c r="O75" s="3"/>
      <c r="P75" s="3"/>
      <c r="Q75" s="3"/>
      <c r="R75" s="3"/>
    </row>
    <row r="76" spans="1:18">
      <c r="A76" s="4"/>
      <c r="B76" s="28" t="s">
        <v>200</v>
      </c>
      <c r="C76" s="28" t="s">
        <v>38</v>
      </c>
      <c r="D76" s="11"/>
      <c r="E76" s="21" t="s">
        <v>57</v>
      </c>
      <c r="F76" s="6" t="s">
        <v>25</v>
      </c>
      <c r="G76" s="4"/>
      <c r="H76" s="4"/>
      <c r="I76" s="112"/>
      <c r="J76" s="115"/>
      <c r="K76" s="4"/>
      <c r="L76" s="4"/>
      <c r="M76" s="4"/>
      <c r="N76" s="4"/>
      <c r="O76" s="4"/>
      <c r="P76" s="4"/>
      <c r="Q76" s="4"/>
      <c r="R76" s="4"/>
    </row>
    <row r="77" spans="1:18">
      <c r="A77" s="11">
        <v>6</v>
      </c>
      <c r="B77" s="17" t="s">
        <v>202</v>
      </c>
      <c r="C77" s="27" t="s">
        <v>282</v>
      </c>
      <c r="D77" s="18">
        <v>700000</v>
      </c>
      <c r="E77" s="140" t="s">
        <v>799</v>
      </c>
      <c r="F77" s="11" t="s">
        <v>24</v>
      </c>
      <c r="G77" s="8"/>
      <c r="H77" s="8"/>
      <c r="I77" s="37"/>
      <c r="J77" s="114"/>
      <c r="K77" s="8"/>
      <c r="L77" s="8"/>
      <c r="M77" s="8"/>
      <c r="N77" s="8"/>
      <c r="O77" s="8"/>
      <c r="P77" s="8"/>
      <c r="Q77" s="8"/>
      <c r="R77" s="8"/>
    </row>
    <row r="78" spans="1:18">
      <c r="A78" s="8"/>
      <c r="B78" s="28" t="s">
        <v>203</v>
      </c>
      <c r="C78" s="25" t="s">
        <v>283</v>
      </c>
      <c r="D78" s="11"/>
      <c r="E78" s="21" t="s">
        <v>141</v>
      </c>
      <c r="F78" s="11" t="s">
        <v>25</v>
      </c>
      <c r="G78" s="8"/>
      <c r="H78" s="8"/>
      <c r="I78" s="37"/>
      <c r="J78" s="114"/>
      <c r="K78" s="8"/>
      <c r="L78" s="8"/>
      <c r="M78" s="8"/>
      <c r="N78" s="8"/>
      <c r="O78" s="8"/>
      <c r="P78" s="8"/>
      <c r="Q78" s="8"/>
      <c r="R78" s="8"/>
    </row>
    <row r="79" spans="1:18">
      <c r="A79" s="8"/>
      <c r="B79" s="28" t="s">
        <v>204</v>
      </c>
      <c r="C79" s="28" t="s">
        <v>284</v>
      </c>
      <c r="D79" s="11"/>
      <c r="E79" s="11" t="s">
        <v>182</v>
      </c>
      <c r="F79" s="8"/>
      <c r="G79" s="8"/>
      <c r="H79" s="8"/>
      <c r="I79" s="37"/>
      <c r="J79" s="114"/>
      <c r="K79" s="8"/>
      <c r="L79" s="8"/>
      <c r="M79" s="8"/>
      <c r="N79" s="8"/>
      <c r="O79" s="8"/>
      <c r="P79" s="8"/>
      <c r="Q79" s="8"/>
      <c r="R79" s="8"/>
    </row>
    <row r="80" spans="1:18">
      <c r="A80" s="4"/>
      <c r="B80" s="35" t="s">
        <v>205</v>
      </c>
      <c r="C80" s="29" t="s">
        <v>285</v>
      </c>
      <c r="D80" s="6"/>
      <c r="E80" s="6" t="s">
        <v>183</v>
      </c>
      <c r="F80" s="4"/>
      <c r="G80" s="4"/>
      <c r="H80" s="4"/>
      <c r="I80" s="112"/>
      <c r="J80" s="115"/>
      <c r="K80" s="4"/>
      <c r="L80" s="4"/>
      <c r="M80" s="4"/>
      <c r="N80" s="4"/>
      <c r="O80" s="4"/>
      <c r="P80" s="4"/>
      <c r="Q80" s="4"/>
      <c r="R80" s="4"/>
    </row>
    <row r="81" spans="1:18">
      <c r="A81" s="11">
        <v>7</v>
      </c>
      <c r="B81" s="33" t="s">
        <v>286</v>
      </c>
      <c r="C81" s="17" t="s">
        <v>288</v>
      </c>
      <c r="D81" s="30">
        <v>25524000</v>
      </c>
      <c r="E81" s="140" t="s">
        <v>23</v>
      </c>
      <c r="F81" s="5" t="s">
        <v>24</v>
      </c>
      <c r="G81" s="8"/>
      <c r="H81" s="8"/>
      <c r="I81" s="37"/>
      <c r="J81" s="114"/>
      <c r="K81" s="8"/>
      <c r="L81" s="8"/>
      <c r="M81" s="8"/>
      <c r="N81" s="8"/>
      <c r="O81" s="8"/>
      <c r="P81" s="8"/>
      <c r="Q81" s="8"/>
      <c r="R81" s="8"/>
    </row>
    <row r="82" spans="1:18">
      <c r="A82" s="11"/>
      <c r="B82" s="34"/>
      <c r="C82" s="15" t="s">
        <v>287</v>
      </c>
      <c r="D82" s="167"/>
      <c r="E82" s="21"/>
      <c r="F82" s="11" t="s">
        <v>25</v>
      </c>
      <c r="G82" s="8"/>
      <c r="H82" s="8"/>
      <c r="I82" s="37"/>
      <c r="J82" s="114"/>
      <c r="K82" s="8"/>
      <c r="L82" s="8"/>
      <c r="M82" s="8"/>
      <c r="N82" s="8"/>
      <c r="O82" s="8"/>
      <c r="P82" s="8"/>
      <c r="Q82" s="8"/>
      <c r="R82" s="8"/>
    </row>
    <row r="83" spans="1:18">
      <c r="A83" s="11"/>
      <c r="B83" s="34"/>
      <c r="C83" s="15" t="s">
        <v>289</v>
      </c>
      <c r="D83" s="167"/>
      <c r="E83" s="11"/>
      <c r="F83" s="8"/>
      <c r="G83" s="8"/>
      <c r="H83" s="8"/>
      <c r="I83" s="37"/>
      <c r="J83" s="114"/>
      <c r="K83" s="8"/>
      <c r="L83" s="8"/>
      <c r="M83" s="8"/>
      <c r="N83" s="8"/>
      <c r="O83" s="8"/>
      <c r="P83" s="8"/>
      <c r="Q83" s="8"/>
      <c r="R83" s="8"/>
    </row>
    <row r="84" spans="1:18">
      <c r="A84" s="8"/>
      <c r="B84" s="34"/>
      <c r="C84" s="28" t="s">
        <v>1103</v>
      </c>
      <c r="D84" s="11"/>
      <c r="E84" s="11"/>
      <c r="F84" s="8"/>
      <c r="G84" s="8"/>
      <c r="H84" s="8"/>
      <c r="I84" s="37"/>
      <c r="J84" s="114"/>
      <c r="K84" s="8"/>
      <c r="L84" s="8"/>
      <c r="M84" s="8"/>
      <c r="N84" s="8"/>
      <c r="O84" s="8"/>
      <c r="P84" s="8"/>
      <c r="Q84" s="8"/>
      <c r="R84" s="8"/>
    </row>
    <row r="85" spans="1:18">
      <c r="A85" s="4"/>
      <c r="B85" s="123"/>
      <c r="C85" s="35" t="s">
        <v>1102</v>
      </c>
      <c r="D85" s="6"/>
      <c r="E85" s="23"/>
      <c r="F85" s="4"/>
      <c r="G85" s="4"/>
      <c r="H85" s="4"/>
      <c r="I85" s="112"/>
      <c r="J85" s="115"/>
      <c r="K85" s="4"/>
      <c r="L85" s="4"/>
      <c r="M85" s="4"/>
      <c r="N85" s="4"/>
      <c r="O85" s="4"/>
      <c r="P85" s="4"/>
      <c r="Q85" s="4"/>
      <c r="R85" s="4"/>
    </row>
    <row r="86" spans="1:18">
      <c r="A86" s="5">
        <v>8</v>
      </c>
      <c r="B86" s="33" t="s">
        <v>290</v>
      </c>
      <c r="C86" s="27" t="s">
        <v>291</v>
      </c>
      <c r="D86" s="179">
        <v>5280000</v>
      </c>
      <c r="E86" s="140" t="s">
        <v>23</v>
      </c>
      <c r="F86" s="5" t="s">
        <v>24</v>
      </c>
      <c r="G86" s="3"/>
      <c r="H86" s="3"/>
      <c r="I86" s="111"/>
      <c r="J86" s="113"/>
      <c r="K86" s="3"/>
      <c r="L86" s="3"/>
      <c r="M86" s="3"/>
      <c r="N86" s="3"/>
      <c r="O86" s="3"/>
      <c r="P86" s="3"/>
      <c r="Q86" s="3"/>
      <c r="R86" s="3"/>
    </row>
    <row r="87" spans="1:18">
      <c r="A87" s="8"/>
      <c r="B87" s="34"/>
      <c r="C87" s="28" t="s">
        <v>292</v>
      </c>
      <c r="D87" s="11"/>
      <c r="E87" s="21"/>
      <c r="F87" s="11" t="s">
        <v>25</v>
      </c>
      <c r="G87" s="8"/>
      <c r="H87" s="8"/>
      <c r="I87" s="37"/>
      <c r="J87" s="114"/>
      <c r="K87" s="8"/>
      <c r="L87" s="8"/>
      <c r="M87" s="8"/>
      <c r="N87" s="8"/>
      <c r="O87" s="8"/>
      <c r="P87" s="8"/>
      <c r="Q87" s="8"/>
      <c r="R87" s="8"/>
    </row>
    <row r="88" spans="1:18">
      <c r="A88" s="4"/>
      <c r="B88" s="123"/>
      <c r="C88" s="29" t="s">
        <v>40</v>
      </c>
      <c r="D88" s="6"/>
      <c r="E88" s="6"/>
      <c r="F88" s="4"/>
      <c r="G88" s="4"/>
      <c r="H88" s="4"/>
      <c r="I88" s="112"/>
      <c r="J88" s="115"/>
      <c r="K88" s="4"/>
      <c r="L88" s="4"/>
      <c r="M88" s="4"/>
      <c r="N88" s="4"/>
      <c r="O88" s="4"/>
      <c r="P88" s="4"/>
      <c r="Q88" s="4"/>
      <c r="R88" s="4"/>
    </row>
    <row r="89" spans="1:18" ht="24.75" thickBot="1">
      <c r="A89" s="13"/>
      <c r="B89" s="173"/>
      <c r="C89" s="116" t="s">
        <v>41</v>
      </c>
      <c r="D89" s="137">
        <f>SUM(D59:D88)</f>
        <v>32106000</v>
      </c>
      <c r="E89" s="175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24.75" thickTop="1">
      <c r="A90" s="13"/>
      <c r="B90" s="173"/>
      <c r="C90" s="174"/>
      <c r="D90" s="36"/>
      <c r="E90" s="175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>
      <c r="A91" s="13"/>
      <c r="B91" s="1" t="s">
        <v>42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>
      <c r="A92" s="9" t="s">
        <v>1</v>
      </c>
      <c r="B92" s="472" t="s">
        <v>3</v>
      </c>
      <c r="C92" s="472" t="s">
        <v>4</v>
      </c>
      <c r="D92" s="9" t="s">
        <v>5</v>
      </c>
      <c r="E92" s="9" t="s">
        <v>7</v>
      </c>
      <c r="F92" s="9" t="s">
        <v>9</v>
      </c>
      <c r="G92" s="475" t="s">
        <v>159</v>
      </c>
      <c r="H92" s="476"/>
      <c r="I92" s="476"/>
      <c r="J92" s="477" t="s">
        <v>252</v>
      </c>
      <c r="K92" s="476"/>
      <c r="L92" s="476"/>
      <c r="M92" s="476"/>
      <c r="N92" s="476"/>
      <c r="O92" s="476"/>
      <c r="P92" s="476"/>
      <c r="Q92" s="476"/>
      <c r="R92" s="478"/>
    </row>
    <row r="93" spans="1:18" ht="27">
      <c r="A93" s="10" t="s">
        <v>2</v>
      </c>
      <c r="B93" s="473"/>
      <c r="C93" s="473"/>
      <c r="D93" s="10" t="s">
        <v>6</v>
      </c>
      <c r="E93" s="10" t="s">
        <v>8</v>
      </c>
      <c r="F93" s="10" t="s">
        <v>8</v>
      </c>
      <c r="G93" s="158" t="s">
        <v>21</v>
      </c>
      <c r="H93" s="158" t="s">
        <v>10</v>
      </c>
      <c r="I93" s="383" t="s">
        <v>11</v>
      </c>
      <c r="J93" s="384" t="s">
        <v>12</v>
      </c>
      <c r="K93" s="158" t="s">
        <v>13</v>
      </c>
      <c r="L93" s="158" t="s">
        <v>14</v>
      </c>
      <c r="M93" s="158" t="s">
        <v>15</v>
      </c>
      <c r="N93" s="158" t="s">
        <v>16</v>
      </c>
      <c r="O93" s="158" t="s">
        <v>17</v>
      </c>
      <c r="P93" s="158" t="s">
        <v>18</v>
      </c>
      <c r="Q93" s="158" t="s">
        <v>19</v>
      </c>
      <c r="R93" s="158" t="s">
        <v>20</v>
      </c>
    </row>
    <row r="94" spans="1:18">
      <c r="A94" s="5">
        <v>1</v>
      </c>
      <c r="B94" s="27" t="s">
        <v>206</v>
      </c>
      <c r="C94" s="27" t="s">
        <v>144</v>
      </c>
      <c r="D94" s="30">
        <v>30000</v>
      </c>
      <c r="E94" s="140" t="s">
        <v>294</v>
      </c>
      <c r="F94" s="5" t="s">
        <v>26</v>
      </c>
      <c r="G94" s="3"/>
      <c r="H94" s="3"/>
      <c r="I94" s="111"/>
      <c r="J94" s="113"/>
      <c r="K94" s="3"/>
      <c r="L94" s="3"/>
      <c r="M94" s="3"/>
      <c r="N94" s="3"/>
      <c r="O94" s="3"/>
      <c r="P94" s="3"/>
      <c r="Q94" s="3"/>
      <c r="R94" s="3"/>
    </row>
    <row r="95" spans="1:18">
      <c r="A95" s="11"/>
      <c r="B95" s="28" t="s">
        <v>207</v>
      </c>
      <c r="C95" s="28" t="s">
        <v>293</v>
      </c>
      <c r="D95" s="167"/>
      <c r="E95" s="21" t="s">
        <v>295</v>
      </c>
      <c r="F95" s="11"/>
      <c r="G95" s="8"/>
      <c r="H95" s="8"/>
      <c r="I95" s="37"/>
      <c r="J95" s="114"/>
      <c r="K95" s="8"/>
      <c r="L95" s="8"/>
      <c r="M95" s="8"/>
      <c r="N95" s="8"/>
      <c r="O95" s="8"/>
      <c r="P95" s="8"/>
      <c r="Q95" s="8"/>
      <c r="R95" s="8"/>
    </row>
    <row r="96" spans="1:18">
      <c r="A96" s="11"/>
      <c r="B96" s="28" t="s">
        <v>208</v>
      </c>
      <c r="C96" s="28"/>
      <c r="D96" s="167"/>
      <c r="E96" s="21" t="s">
        <v>296</v>
      </c>
      <c r="F96" s="11"/>
      <c r="G96" s="8"/>
      <c r="H96" s="8"/>
      <c r="I96" s="37"/>
      <c r="J96" s="114"/>
      <c r="K96" s="8"/>
      <c r="L96" s="8"/>
      <c r="M96" s="8"/>
      <c r="N96" s="8"/>
      <c r="O96" s="8"/>
      <c r="P96" s="8"/>
      <c r="Q96" s="8"/>
      <c r="R96" s="8"/>
    </row>
    <row r="97" spans="1:18">
      <c r="A97" s="8"/>
      <c r="B97" s="28" t="s">
        <v>209</v>
      </c>
      <c r="C97" s="28"/>
      <c r="D97" s="11"/>
      <c r="E97" s="21" t="s">
        <v>297</v>
      </c>
      <c r="F97" s="11"/>
      <c r="G97" s="8"/>
      <c r="H97" s="8"/>
      <c r="I97" s="37"/>
      <c r="J97" s="114"/>
      <c r="K97" s="8"/>
      <c r="L97" s="8"/>
      <c r="M97" s="8"/>
      <c r="N97" s="8"/>
      <c r="O97" s="8"/>
      <c r="P97" s="8"/>
      <c r="Q97" s="8"/>
      <c r="R97" s="8"/>
    </row>
    <row r="98" spans="1:18">
      <c r="A98" s="4"/>
      <c r="B98" s="29" t="s">
        <v>156</v>
      </c>
      <c r="C98" s="29"/>
      <c r="D98" s="6"/>
      <c r="E98" s="39" t="s">
        <v>57</v>
      </c>
      <c r="F98" s="4"/>
      <c r="G98" s="4"/>
      <c r="H98" s="4"/>
      <c r="I98" s="112"/>
      <c r="J98" s="115"/>
      <c r="K98" s="4"/>
      <c r="L98" s="4"/>
      <c r="M98" s="4"/>
      <c r="N98" s="4"/>
      <c r="O98" s="4"/>
      <c r="P98" s="4"/>
      <c r="Q98" s="4"/>
      <c r="R98" s="4"/>
    </row>
    <row r="99" spans="1:18">
      <c r="A99" s="5">
        <v>2</v>
      </c>
      <c r="B99" s="27" t="s">
        <v>298</v>
      </c>
      <c r="C99" s="27" t="s">
        <v>144</v>
      </c>
      <c r="D99" s="30">
        <v>50000</v>
      </c>
      <c r="E99" s="140" t="s">
        <v>294</v>
      </c>
      <c r="F99" s="5" t="s">
        <v>26</v>
      </c>
      <c r="G99" s="3"/>
      <c r="H99" s="3"/>
      <c r="I99" s="111"/>
      <c r="J99" s="113"/>
      <c r="K99" s="3"/>
      <c r="L99" s="3"/>
      <c r="M99" s="3"/>
      <c r="N99" s="3"/>
      <c r="O99" s="3"/>
      <c r="P99" s="3"/>
      <c r="Q99" s="3"/>
      <c r="R99" s="3"/>
    </row>
    <row r="100" spans="1:18">
      <c r="A100" s="8"/>
      <c r="B100" s="28" t="s">
        <v>299</v>
      </c>
      <c r="C100" s="28" t="s">
        <v>301</v>
      </c>
      <c r="D100" s="11"/>
      <c r="E100" s="21" t="s">
        <v>295</v>
      </c>
      <c r="F100" s="11"/>
      <c r="G100" s="8"/>
      <c r="H100" s="8"/>
      <c r="I100" s="37"/>
      <c r="J100" s="114"/>
      <c r="K100" s="8"/>
      <c r="L100" s="8"/>
      <c r="M100" s="8"/>
      <c r="N100" s="8"/>
      <c r="O100" s="8"/>
      <c r="P100" s="8"/>
      <c r="Q100" s="8"/>
      <c r="R100" s="8"/>
    </row>
    <row r="101" spans="1:18">
      <c r="A101" s="8"/>
      <c r="B101" s="28" t="s">
        <v>300</v>
      </c>
      <c r="C101" s="28" t="s">
        <v>302</v>
      </c>
      <c r="D101" s="11"/>
      <c r="E101" s="21" t="s">
        <v>296</v>
      </c>
      <c r="F101" s="11"/>
      <c r="G101" s="8"/>
      <c r="H101" s="8"/>
      <c r="I101" s="37"/>
      <c r="J101" s="114"/>
      <c r="K101" s="8"/>
      <c r="L101" s="8"/>
      <c r="M101" s="8"/>
      <c r="N101" s="8"/>
      <c r="O101" s="8"/>
      <c r="P101" s="8"/>
      <c r="Q101" s="8"/>
      <c r="R101" s="8"/>
    </row>
    <row r="102" spans="1:18">
      <c r="A102" s="8"/>
      <c r="B102" s="28" t="s">
        <v>210</v>
      </c>
      <c r="C102" s="28" t="s">
        <v>303</v>
      </c>
      <c r="D102" s="11"/>
      <c r="E102" s="21" t="s">
        <v>304</v>
      </c>
      <c r="F102" s="11"/>
      <c r="G102" s="8"/>
      <c r="H102" s="8"/>
      <c r="I102" s="37"/>
      <c r="J102" s="114"/>
      <c r="K102" s="8"/>
      <c r="L102" s="8"/>
      <c r="M102" s="8"/>
      <c r="N102" s="8"/>
      <c r="O102" s="8"/>
      <c r="P102" s="8"/>
      <c r="Q102" s="8"/>
      <c r="R102" s="8"/>
    </row>
    <row r="103" spans="1:18">
      <c r="A103" s="4"/>
      <c r="B103" s="29" t="s">
        <v>211</v>
      </c>
      <c r="C103" s="29"/>
      <c r="D103" s="6"/>
      <c r="E103" s="23" t="s">
        <v>305</v>
      </c>
      <c r="F103" s="4"/>
      <c r="G103" s="4"/>
      <c r="H103" s="4"/>
      <c r="I103" s="112"/>
      <c r="J103" s="115"/>
      <c r="K103" s="4"/>
      <c r="L103" s="4"/>
      <c r="M103" s="4"/>
      <c r="N103" s="4"/>
      <c r="O103" s="4"/>
      <c r="P103" s="4"/>
      <c r="Q103" s="4"/>
      <c r="R103" s="4"/>
    </row>
    <row r="104" spans="1:18">
      <c r="A104" s="11">
        <v>3</v>
      </c>
      <c r="B104" s="17" t="s">
        <v>1104</v>
      </c>
      <c r="C104" s="17" t="s">
        <v>212</v>
      </c>
      <c r="D104" s="18">
        <v>50000</v>
      </c>
      <c r="E104" s="140" t="s">
        <v>233</v>
      </c>
      <c r="F104" s="5" t="s">
        <v>29</v>
      </c>
      <c r="G104" s="8"/>
      <c r="H104" s="8"/>
      <c r="I104" s="37"/>
      <c r="J104" s="114"/>
      <c r="K104" s="8"/>
      <c r="L104" s="8"/>
      <c r="M104" s="8"/>
      <c r="N104" s="8"/>
      <c r="O104" s="8"/>
      <c r="P104" s="8"/>
      <c r="Q104" s="8"/>
      <c r="R104" s="8"/>
    </row>
    <row r="105" spans="1:18">
      <c r="A105" s="8"/>
      <c r="B105" s="28" t="s">
        <v>1105</v>
      </c>
      <c r="C105" s="172" t="s">
        <v>306</v>
      </c>
      <c r="D105" s="11"/>
      <c r="E105" s="21" t="s">
        <v>308</v>
      </c>
      <c r="F105" s="11"/>
      <c r="G105" s="8"/>
      <c r="H105" s="8"/>
      <c r="I105" s="37"/>
      <c r="J105" s="114"/>
      <c r="K105" s="8"/>
      <c r="L105" s="8"/>
      <c r="M105" s="8"/>
      <c r="N105" s="8"/>
      <c r="O105" s="8"/>
      <c r="P105" s="8"/>
      <c r="Q105" s="8"/>
      <c r="R105" s="8"/>
    </row>
    <row r="106" spans="1:18">
      <c r="A106" s="5">
        <v>4</v>
      </c>
      <c r="B106" s="27" t="s">
        <v>213</v>
      </c>
      <c r="C106" s="27" t="s">
        <v>307</v>
      </c>
      <c r="D106" s="18">
        <v>50000</v>
      </c>
      <c r="E106" s="5" t="s">
        <v>312</v>
      </c>
      <c r="F106" s="5" t="s">
        <v>29</v>
      </c>
      <c r="G106" s="3"/>
      <c r="H106" s="3"/>
      <c r="I106" s="111"/>
      <c r="J106" s="113"/>
      <c r="K106" s="3"/>
      <c r="L106" s="3"/>
      <c r="M106" s="3"/>
      <c r="N106" s="3"/>
      <c r="O106" s="3"/>
      <c r="P106" s="3"/>
      <c r="Q106" s="3"/>
      <c r="R106" s="3"/>
    </row>
    <row r="107" spans="1:18">
      <c r="A107" s="4"/>
      <c r="B107" s="29"/>
      <c r="C107" s="35" t="s">
        <v>40</v>
      </c>
      <c r="D107" s="6"/>
      <c r="E107" s="6" t="s">
        <v>23</v>
      </c>
      <c r="F107" s="4"/>
      <c r="G107" s="4"/>
      <c r="H107" s="4"/>
      <c r="I107" s="112"/>
      <c r="J107" s="115"/>
      <c r="K107" s="4"/>
      <c r="L107" s="4"/>
      <c r="M107" s="4"/>
      <c r="N107" s="4"/>
      <c r="O107" s="4"/>
      <c r="P107" s="4"/>
      <c r="Q107" s="4"/>
      <c r="R107" s="4"/>
    </row>
    <row r="108" spans="1:18" ht="24.75" thickBot="1">
      <c r="C108" s="219" t="s">
        <v>43</v>
      </c>
      <c r="D108" s="142">
        <f>SUM(D94:D107)</f>
        <v>180000</v>
      </c>
    </row>
    <row r="109" spans="1:18" ht="24.75" thickTop="1">
      <c r="C109" s="219"/>
      <c r="D109" s="166"/>
    </row>
    <row r="110" spans="1:18">
      <c r="B110" s="1" t="s">
        <v>214</v>
      </c>
    </row>
    <row r="112" spans="1:18">
      <c r="A112" s="9" t="s">
        <v>1</v>
      </c>
      <c r="B112" s="472" t="s">
        <v>3</v>
      </c>
      <c r="C112" s="472" t="s">
        <v>4</v>
      </c>
      <c r="D112" s="9" t="s">
        <v>5</v>
      </c>
      <c r="E112" s="9" t="s">
        <v>7</v>
      </c>
      <c r="F112" s="9" t="s">
        <v>9</v>
      </c>
      <c r="G112" s="475" t="s">
        <v>159</v>
      </c>
      <c r="H112" s="476"/>
      <c r="I112" s="476"/>
      <c r="J112" s="477" t="s">
        <v>252</v>
      </c>
      <c r="K112" s="476"/>
      <c r="L112" s="476"/>
      <c r="M112" s="476"/>
      <c r="N112" s="476"/>
      <c r="O112" s="476"/>
      <c r="P112" s="476"/>
      <c r="Q112" s="476"/>
      <c r="R112" s="478"/>
    </row>
    <row r="113" spans="1:18" ht="27">
      <c r="A113" s="10" t="s">
        <v>2</v>
      </c>
      <c r="B113" s="473"/>
      <c r="C113" s="474"/>
      <c r="D113" s="10" t="s">
        <v>6</v>
      </c>
      <c r="E113" s="10" t="s">
        <v>8</v>
      </c>
      <c r="F113" s="10" t="s">
        <v>8</v>
      </c>
      <c r="G113" s="158" t="s">
        <v>21</v>
      </c>
      <c r="H113" s="158" t="s">
        <v>10</v>
      </c>
      <c r="I113" s="383" t="s">
        <v>11</v>
      </c>
      <c r="J113" s="384" t="s">
        <v>12</v>
      </c>
      <c r="K113" s="158" t="s">
        <v>13</v>
      </c>
      <c r="L113" s="158" t="s">
        <v>14</v>
      </c>
      <c r="M113" s="158" t="s">
        <v>15</v>
      </c>
      <c r="N113" s="158" t="s">
        <v>16</v>
      </c>
      <c r="O113" s="158" t="s">
        <v>17</v>
      </c>
      <c r="P113" s="158" t="s">
        <v>18</v>
      </c>
      <c r="Q113" s="158" t="s">
        <v>19</v>
      </c>
      <c r="R113" s="158" t="s">
        <v>20</v>
      </c>
    </row>
    <row r="114" spans="1:18" ht="24.75" customHeight="1">
      <c r="A114" s="5">
        <v>1</v>
      </c>
      <c r="B114" s="27" t="s">
        <v>215</v>
      </c>
      <c r="C114" s="27" t="s">
        <v>309</v>
      </c>
      <c r="D114" s="132">
        <v>100000</v>
      </c>
      <c r="E114" s="31" t="s">
        <v>47</v>
      </c>
      <c r="F114" s="140" t="s">
        <v>137</v>
      </c>
      <c r="G114" s="3"/>
      <c r="H114" s="3"/>
      <c r="I114" s="111"/>
      <c r="J114" s="113"/>
      <c r="K114" s="3"/>
      <c r="L114" s="3"/>
      <c r="M114" s="3"/>
      <c r="N114" s="3"/>
      <c r="O114" s="3"/>
      <c r="P114" s="3"/>
      <c r="Q114" s="3"/>
      <c r="R114" s="3"/>
    </row>
    <row r="115" spans="1:18">
      <c r="A115" s="11"/>
      <c r="B115" s="28"/>
      <c r="C115" s="28" t="s">
        <v>216</v>
      </c>
      <c r="D115" s="133"/>
      <c r="E115" s="32"/>
      <c r="F115" s="11"/>
      <c r="G115" s="8"/>
      <c r="H115" s="8"/>
      <c r="I115" s="37"/>
      <c r="J115" s="114"/>
      <c r="K115" s="8"/>
      <c r="L115" s="8"/>
      <c r="M115" s="8"/>
      <c r="N115" s="8"/>
      <c r="O115" s="8"/>
      <c r="P115" s="8"/>
      <c r="Q115" s="8"/>
      <c r="R115" s="8"/>
    </row>
    <row r="116" spans="1:18">
      <c r="A116" s="11"/>
      <c r="B116" s="28"/>
      <c r="C116" s="28" t="s">
        <v>217</v>
      </c>
      <c r="D116" s="133"/>
      <c r="E116" s="32"/>
      <c r="F116" s="11"/>
      <c r="G116" s="8"/>
      <c r="H116" s="8"/>
      <c r="I116" s="37"/>
      <c r="J116" s="114"/>
      <c r="K116" s="8"/>
      <c r="L116" s="8"/>
      <c r="M116" s="8"/>
      <c r="N116" s="8"/>
      <c r="O116" s="8"/>
      <c r="P116" s="8"/>
      <c r="Q116" s="8"/>
      <c r="R116" s="8"/>
    </row>
    <row r="117" spans="1:18">
      <c r="A117" s="6"/>
      <c r="B117" s="28"/>
      <c r="C117" s="28" t="s">
        <v>218</v>
      </c>
      <c r="D117" s="134"/>
      <c r="E117" s="178"/>
      <c r="F117" s="6"/>
      <c r="G117" s="4"/>
      <c r="H117" s="4"/>
      <c r="I117" s="112"/>
      <c r="J117" s="115"/>
      <c r="K117" s="4"/>
      <c r="L117" s="4"/>
      <c r="M117" s="4"/>
      <c r="N117" s="4"/>
      <c r="O117" s="4"/>
      <c r="P117" s="4"/>
      <c r="Q117" s="4"/>
      <c r="R117" s="4"/>
    </row>
    <row r="118" spans="1:18">
      <c r="A118" s="11">
        <v>2</v>
      </c>
      <c r="B118" s="27" t="s">
        <v>219</v>
      </c>
      <c r="C118" s="27" t="s">
        <v>220</v>
      </c>
      <c r="D118" s="133">
        <v>50000</v>
      </c>
      <c r="E118" s="32" t="s">
        <v>312</v>
      </c>
      <c r="F118" s="21" t="s">
        <v>137</v>
      </c>
      <c r="G118" s="8"/>
      <c r="H118" s="8"/>
      <c r="I118" s="37"/>
      <c r="J118" s="114"/>
      <c r="K118" s="8"/>
      <c r="L118" s="8"/>
      <c r="M118" s="8"/>
      <c r="N118" s="8"/>
      <c r="O118" s="8"/>
      <c r="P118" s="8"/>
      <c r="Q118" s="8"/>
      <c r="R118" s="8"/>
    </row>
    <row r="119" spans="1:18">
      <c r="A119" s="11"/>
      <c r="B119" s="28"/>
      <c r="C119" s="28" t="s">
        <v>310</v>
      </c>
      <c r="D119" s="133"/>
      <c r="E119" s="32" t="s">
        <v>185</v>
      </c>
      <c r="F119" s="11"/>
      <c r="G119" s="8"/>
      <c r="H119" s="8"/>
      <c r="I119" s="37"/>
      <c r="J119" s="114"/>
      <c r="K119" s="8"/>
      <c r="L119" s="8"/>
      <c r="M119" s="8"/>
      <c r="N119" s="8"/>
      <c r="O119" s="8"/>
      <c r="P119" s="8"/>
      <c r="Q119" s="8"/>
      <c r="R119" s="8"/>
    </row>
    <row r="120" spans="1:18">
      <c r="A120" s="6"/>
      <c r="B120" s="29"/>
      <c r="C120" s="29" t="s">
        <v>311</v>
      </c>
      <c r="D120" s="134"/>
      <c r="E120" s="178" t="s">
        <v>40</v>
      </c>
      <c r="F120" s="23"/>
      <c r="G120" s="4"/>
      <c r="H120" s="4"/>
      <c r="I120" s="112"/>
      <c r="J120" s="115"/>
      <c r="K120" s="4"/>
      <c r="L120" s="4"/>
      <c r="M120" s="4"/>
      <c r="N120" s="4"/>
      <c r="O120" s="4"/>
      <c r="P120" s="4"/>
      <c r="Q120" s="4"/>
      <c r="R120" s="4"/>
    </row>
    <row r="121" spans="1:18">
      <c r="A121" s="11">
        <v>3</v>
      </c>
      <c r="B121" s="28" t="s">
        <v>44</v>
      </c>
      <c r="C121" s="28" t="s">
        <v>929</v>
      </c>
      <c r="D121" s="133">
        <v>100000</v>
      </c>
      <c r="E121" s="32" t="s">
        <v>312</v>
      </c>
      <c r="F121" s="21" t="s">
        <v>26</v>
      </c>
      <c r="G121" s="8"/>
      <c r="H121" s="8"/>
      <c r="I121" s="37"/>
      <c r="J121" s="114"/>
      <c r="K121" s="8"/>
      <c r="L121" s="8"/>
      <c r="M121" s="8"/>
      <c r="N121" s="8"/>
      <c r="O121" s="8"/>
      <c r="P121" s="8"/>
      <c r="Q121" s="8"/>
      <c r="R121" s="8"/>
    </row>
    <row r="122" spans="1:18">
      <c r="A122" s="11"/>
      <c r="B122" s="28" t="s">
        <v>45</v>
      </c>
      <c r="C122" s="28"/>
      <c r="D122" s="133"/>
      <c r="E122" s="32" t="s">
        <v>185</v>
      </c>
      <c r="F122" s="21"/>
      <c r="G122" s="8"/>
      <c r="H122" s="8"/>
      <c r="I122" s="37"/>
      <c r="J122" s="114"/>
      <c r="K122" s="8"/>
      <c r="L122" s="8"/>
      <c r="M122" s="8"/>
      <c r="N122" s="8"/>
      <c r="O122" s="8"/>
      <c r="P122" s="8"/>
      <c r="Q122" s="8"/>
      <c r="R122" s="8"/>
    </row>
    <row r="123" spans="1:18">
      <c r="A123" s="11"/>
      <c r="B123" s="28"/>
      <c r="C123" s="28"/>
      <c r="D123" s="133"/>
      <c r="E123" s="32" t="s">
        <v>40</v>
      </c>
      <c r="F123" s="11"/>
      <c r="G123" s="8"/>
      <c r="H123" s="8"/>
      <c r="I123" s="37"/>
      <c r="J123" s="114"/>
      <c r="K123" s="8"/>
      <c r="L123" s="8"/>
      <c r="M123" s="8"/>
      <c r="N123" s="8"/>
      <c r="O123" s="8"/>
      <c r="P123" s="8"/>
      <c r="Q123" s="8"/>
      <c r="R123" s="8"/>
    </row>
    <row r="124" spans="1:18">
      <c r="A124" s="6"/>
      <c r="B124" s="29"/>
      <c r="C124" s="29"/>
      <c r="D124" s="134"/>
      <c r="E124" s="6"/>
      <c r="F124" s="6"/>
      <c r="G124" s="4"/>
      <c r="H124" s="4"/>
      <c r="I124" s="112"/>
      <c r="J124" s="115"/>
      <c r="K124" s="4"/>
      <c r="L124" s="4"/>
      <c r="M124" s="4"/>
      <c r="N124" s="4"/>
      <c r="O124" s="4"/>
      <c r="P124" s="4"/>
      <c r="Q124" s="4"/>
      <c r="R124" s="4"/>
    </row>
    <row r="125" spans="1:18" ht="24.75" thickBot="1">
      <c r="A125" s="36"/>
      <c r="B125" s="156"/>
      <c r="C125" s="219" t="s">
        <v>221</v>
      </c>
      <c r="D125" s="211">
        <f>SUM(D114:D124)</f>
        <v>250000</v>
      </c>
      <c r="E125" s="36"/>
      <c r="F125" s="36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24.75" thickTop="1">
      <c r="A126" s="36"/>
      <c r="B126" s="156"/>
      <c r="C126" s="237"/>
      <c r="D126" s="166"/>
      <c r="E126" s="36"/>
      <c r="F126" s="36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>
      <c r="A127" s="36"/>
      <c r="B127" s="156"/>
      <c r="C127" s="156"/>
      <c r="D127" s="177"/>
      <c r="E127" s="36"/>
      <c r="F127" s="36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>
      <c r="B128" s="1" t="s">
        <v>46</v>
      </c>
    </row>
    <row r="129" spans="1:18">
      <c r="A129" s="9" t="s">
        <v>1</v>
      </c>
      <c r="B129" s="472" t="s">
        <v>3</v>
      </c>
      <c r="C129" s="472" t="s">
        <v>4</v>
      </c>
      <c r="D129" s="9" t="s">
        <v>5</v>
      </c>
      <c r="E129" s="9" t="s">
        <v>7</v>
      </c>
      <c r="F129" s="9" t="s">
        <v>9</v>
      </c>
      <c r="G129" s="475" t="s">
        <v>159</v>
      </c>
      <c r="H129" s="476"/>
      <c r="I129" s="476"/>
      <c r="J129" s="477" t="s">
        <v>252</v>
      </c>
      <c r="K129" s="476"/>
      <c r="L129" s="476"/>
      <c r="M129" s="476"/>
      <c r="N129" s="476"/>
      <c r="O129" s="476"/>
      <c r="P129" s="476"/>
      <c r="Q129" s="476"/>
      <c r="R129" s="478"/>
    </row>
    <row r="130" spans="1:18" ht="27">
      <c r="A130" s="10" t="s">
        <v>2</v>
      </c>
      <c r="B130" s="473"/>
      <c r="C130" s="473"/>
      <c r="D130" s="10" t="s">
        <v>6</v>
      </c>
      <c r="E130" s="10" t="s">
        <v>8</v>
      </c>
      <c r="F130" s="10" t="s">
        <v>8</v>
      </c>
      <c r="G130" s="158" t="s">
        <v>21</v>
      </c>
      <c r="H130" s="158" t="s">
        <v>10</v>
      </c>
      <c r="I130" s="383" t="s">
        <v>11</v>
      </c>
      <c r="J130" s="384" t="s">
        <v>12</v>
      </c>
      <c r="K130" s="158" t="s">
        <v>13</v>
      </c>
      <c r="L130" s="158" t="s">
        <v>14</v>
      </c>
      <c r="M130" s="158" t="s">
        <v>15</v>
      </c>
      <c r="N130" s="158" t="s">
        <v>16</v>
      </c>
      <c r="O130" s="158" t="s">
        <v>17</v>
      </c>
      <c r="P130" s="158" t="s">
        <v>18</v>
      </c>
      <c r="Q130" s="158" t="s">
        <v>19</v>
      </c>
      <c r="R130" s="158" t="s">
        <v>20</v>
      </c>
    </row>
    <row r="131" spans="1:18">
      <c r="A131" s="5">
        <v>1</v>
      </c>
      <c r="B131" s="27" t="s">
        <v>313</v>
      </c>
      <c r="C131" s="27" t="s">
        <v>930</v>
      </c>
      <c r="D131" s="124">
        <v>50000</v>
      </c>
      <c r="E131" s="140" t="s">
        <v>23</v>
      </c>
      <c r="F131" s="5" t="s">
        <v>26</v>
      </c>
      <c r="G131" s="3"/>
      <c r="H131" s="3"/>
      <c r="I131" s="111"/>
      <c r="J131" s="113"/>
      <c r="K131" s="3"/>
      <c r="L131" s="3"/>
      <c r="M131" s="3"/>
      <c r="N131" s="3"/>
      <c r="O131" s="3"/>
      <c r="P131" s="3"/>
      <c r="Q131" s="3"/>
      <c r="R131" s="3"/>
    </row>
    <row r="132" spans="1:18">
      <c r="A132" s="11"/>
      <c r="B132" s="28"/>
      <c r="C132" s="28" t="s">
        <v>931</v>
      </c>
      <c r="D132" s="11"/>
      <c r="E132" s="21"/>
      <c r="F132" s="11"/>
      <c r="G132" s="8"/>
      <c r="H132" s="8"/>
      <c r="I132" s="37"/>
      <c r="J132" s="114"/>
      <c r="K132" s="8"/>
      <c r="L132" s="8"/>
      <c r="M132" s="8"/>
      <c r="N132" s="8"/>
      <c r="O132" s="8"/>
      <c r="P132" s="8"/>
      <c r="Q132" s="8"/>
      <c r="R132" s="8"/>
    </row>
    <row r="133" spans="1:18">
      <c r="A133" s="11"/>
      <c r="B133" s="28"/>
      <c r="C133" s="28" t="s">
        <v>932</v>
      </c>
      <c r="D133" s="11"/>
      <c r="E133" s="21"/>
      <c r="F133" s="11"/>
      <c r="G133" s="8"/>
      <c r="H133" s="8"/>
      <c r="I133" s="37"/>
      <c r="J133" s="114"/>
      <c r="K133" s="8"/>
      <c r="L133" s="8"/>
      <c r="M133" s="8"/>
      <c r="N133" s="8"/>
      <c r="O133" s="8"/>
      <c r="P133" s="8"/>
      <c r="Q133" s="8"/>
      <c r="R133" s="8"/>
    </row>
    <row r="134" spans="1:18">
      <c r="A134" s="6"/>
      <c r="B134" s="28"/>
      <c r="C134" s="28" t="s">
        <v>933</v>
      </c>
      <c r="D134" s="11"/>
      <c r="E134" s="11"/>
      <c r="F134" s="11"/>
      <c r="G134" s="8"/>
      <c r="H134" s="8"/>
      <c r="I134" s="37"/>
      <c r="J134" s="114"/>
      <c r="K134" s="8"/>
      <c r="L134" s="8"/>
      <c r="M134" s="8"/>
      <c r="N134" s="8"/>
      <c r="O134" s="8"/>
      <c r="P134" s="8"/>
      <c r="Q134" s="8"/>
      <c r="R134" s="8"/>
    </row>
    <row r="135" spans="1:18">
      <c r="A135" s="11">
        <v>2</v>
      </c>
      <c r="B135" s="27" t="s">
        <v>314</v>
      </c>
      <c r="C135" s="27" t="s">
        <v>315</v>
      </c>
      <c r="D135" s="124">
        <v>200000</v>
      </c>
      <c r="E135" s="31" t="s">
        <v>47</v>
      </c>
      <c r="F135" s="5" t="s">
        <v>26</v>
      </c>
      <c r="G135" s="3"/>
      <c r="H135" s="3"/>
      <c r="I135" s="111"/>
      <c r="J135" s="113"/>
      <c r="K135" s="3"/>
      <c r="L135" s="3"/>
      <c r="M135" s="3"/>
      <c r="N135" s="3"/>
      <c r="O135" s="3"/>
      <c r="P135" s="3"/>
      <c r="Q135" s="3"/>
      <c r="R135" s="3"/>
    </row>
    <row r="136" spans="1:18">
      <c r="A136" s="11"/>
      <c r="B136" s="28"/>
      <c r="C136" s="28" t="s">
        <v>316</v>
      </c>
      <c r="D136" s="11"/>
      <c r="E136" s="32"/>
      <c r="F136" s="8"/>
      <c r="G136" s="8"/>
      <c r="H136" s="8"/>
      <c r="I136" s="37"/>
      <c r="J136" s="114"/>
      <c r="K136" s="8"/>
      <c r="L136" s="8"/>
      <c r="M136" s="8"/>
      <c r="N136" s="8"/>
      <c r="O136" s="8"/>
      <c r="P136" s="8"/>
      <c r="Q136" s="8"/>
      <c r="R136" s="8"/>
    </row>
    <row r="137" spans="1:18">
      <c r="A137" s="11"/>
      <c r="B137" s="28"/>
      <c r="C137" s="28" t="s">
        <v>317</v>
      </c>
      <c r="D137" s="11"/>
      <c r="E137" s="8"/>
      <c r="F137" s="8"/>
      <c r="G137" s="8"/>
      <c r="H137" s="8"/>
      <c r="I137" s="37"/>
      <c r="J137" s="114"/>
      <c r="K137" s="8"/>
      <c r="L137" s="8"/>
      <c r="M137" s="8"/>
      <c r="N137" s="8"/>
      <c r="O137" s="8"/>
      <c r="P137" s="8"/>
      <c r="Q137" s="8"/>
      <c r="R137" s="8"/>
    </row>
    <row r="138" spans="1:18">
      <c r="A138" s="6"/>
      <c r="B138" s="29"/>
      <c r="C138" s="29" t="s">
        <v>318</v>
      </c>
      <c r="D138" s="6"/>
      <c r="E138" s="4"/>
      <c r="F138" s="4"/>
      <c r="G138" s="4"/>
      <c r="H138" s="4"/>
      <c r="I138" s="112"/>
      <c r="J138" s="115"/>
      <c r="K138" s="4"/>
      <c r="L138" s="4"/>
      <c r="M138" s="4"/>
      <c r="N138" s="4"/>
      <c r="O138" s="4"/>
      <c r="P138" s="4"/>
      <c r="Q138" s="4"/>
      <c r="R138" s="4"/>
    </row>
    <row r="139" spans="1:18">
      <c r="A139" s="5">
        <v>3</v>
      </c>
      <c r="B139" s="27" t="s">
        <v>319</v>
      </c>
      <c r="C139" s="27" t="s">
        <v>320</v>
      </c>
      <c r="D139" s="30">
        <v>250000</v>
      </c>
      <c r="E139" s="5" t="s">
        <v>47</v>
      </c>
      <c r="F139" s="5" t="s">
        <v>26</v>
      </c>
      <c r="G139" s="3"/>
      <c r="H139" s="3"/>
      <c r="I139" s="111"/>
      <c r="J139" s="113"/>
      <c r="K139" s="3"/>
      <c r="L139" s="3"/>
      <c r="M139" s="3"/>
      <c r="N139" s="3"/>
      <c r="O139" s="3"/>
      <c r="P139" s="3"/>
      <c r="Q139" s="3"/>
      <c r="R139" s="3"/>
    </row>
    <row r="140" spans="1:18">
      <c r="A140" s="11"/>
      <c r="B140" s="28"/>
      <c r="C140" s="28" t="s">
        <v>1106</v>
      </c>
      <c r="D140" s="11"/>
      <c r="E140" s="11"/>
      <c r="F140" s="11"/>
      <c r="G140" s="8"/>
      <c r="H140" s="8"/>
      <c r="I140" s="37"/>
      <c r="J140" s="114"/>
      <c r="K140" s="8"/>
      <c r="L140" s="8"/>
      <c r="M140" s="8"/>
      <c r="N140" s="8"/>
      <c r="O140" s="8"/>
      <c r="P140" s="8"/>
      <c r="Q140" s="8"/>
      <c r="R140" s="8"/>
    </row>
    <row r="141" spans="1:18">
      <c r="A141" s="8"/>
      <c r="B141" s="28"/>
      <c r="C141" s="28" t="s">
        <v>1107</v>
      </c>
      <c r="D141" s="11"/>
      <c r="E141" s="21"/>
      <c r="F141" s="8"/>
      <c r="G141" s="8"/>
      <c r="H141" s="8"/>
      <c r="I141" s="37"/>
      <c r="J141" s="114"/>
      <c r="K141" s="8"/>
      <c r="L141" s="8"/>
      <c r="M141" s="8"/>
      <c r="N141" s="8"/>
      <c r="O141" s="8"/>
      <c r="P141" s="8"/>
      <c r="Q141" s="8"/>
      <c r="R141" s="8"/>
    </row>
    <row r="142" spans="1:18">
      <c r="A142" s="5">
        <v>4</v>
      </c>
      <c r="B142" s="27" t="s">
        <v>1108</v>
      </c>
      <c r="C142" s="27" t="s">
        <v>321</v>
      </c>
      <c r="D142" s="129">
        <v>50000</v>
      </c>
      <c r="E142" s="5" t="s">
        <v>799</v>
      </c>
      <c r="F142" s="5" t="s">
        <v>26</v>
      </c>
      <c r="G142" s="3"/>
      <c r="H142" s="3"/>
      <c r="I142" s="111"/>
      <c r="J142" s="113"/>
      <c r="K142" s="3"/>
      <c r="L142" s="3"/>
      <c r="M142" s="3"/>
      <c r="N142" s="3"/>
      <c r="O142" s="3"/>
      <c r="P142" s="3"/>
      <c r="Q142" s="3"/>
      <c r="R142" s="3"/>
    </row>
    <row r="143" spans="1:18">
      <c r="A143" s="8"/>
      <c r="B143" s="28" t="s">
        <v>39</v>
      </c>
      <c r="C143" s="28" t="s">
        <v>322</v>
      </c>
      <c r="D143" s="11"/>
      <c r="E143" s="11" t="s">
        <v>141</v>
      </c>
      <c r="F143" s="8"/>
      <c r="G143" s="8"/>
      <c r="H143" s="8"/>
      <c r="I143" s="37"/>
      <c r="J143" s="114"/>
      <c r="K143" s="8"/>
      <c r="L143" s="8"/>
      <c r="M143" s="8"/>
      <c r="N143" s="8"/>
      <c r="O143" s="8"/>
      <c r="P143" s="8"/>
      <c r="Q143" s="8"/>
      <c r="R143" s="8"/>
    </row>
    <row r="144" spans="1:18">
      <c r="A144" s="4"/>
      <c r="B144" s="29"/>
      <c r="C144" s="29" t="s">
        <v>323</v>
      </c>
      <c r="D144" s="6"/>
      <c r="E144" s="6" t="s">
        <v>40</v>
      </c>
      <c r="F144" s="4"/>
      <c r="G144" s="4"/>
      <c r="H144" s="4"/>
      <c r="I144" s="112"/>
      <c r="J144" s="115"/>
      <c r="K144" s="4"/>
      <c r="L144" s="4"/>
      <c r="M144" s="4"/>
      <c r="N144" s="4"/>
      <c r="O144" s="4"/>
      <c r="P144" s="4"/>
      <c r="Q144" s="4"/>
      <c r="R144" s="4"/>
    </row>
    <row r="145" spans="1:18">
      <c r="A145" s="9" t="s">
        <v>1</v>
      </c>
      <c r="B145" s="472" t="s">
        <v>3</v>
      </c>
      <c r="C145" s="472" t="s">
        <v>4</v>
      </c>
      <c r="D145" s="9" t="s">
        <v>5</v>
      </c>
      <c r="E145" s="9" t="s">
        <v>7</v>
      </c>
      <c r="F145" s="9" t="s">
        <v>9</v>
      </c>
      <c r="G145" s="475" t="s">
        <v>159</v>
      </c>
      <c r="H145" s="476"/>
      <c r="I145" s="476"/>
      <c r="J145" s="477" t="s">
        <v>252</v>
      </c>
      <c r="K145" s="476"/>
      <c r="L145" s="476"/>
      <c r="M145" s="476"/>
      <c r="N145" s="476"/>
      <c r="O145" s="476"/>
      <c r="P145" s="476"/>
      <c r="Q145" s="476"/>
      <c r="R145" s="478"/>
    </row>
    <row r="146" spans="1:18" ht="27">
      <c r="A146" s="10" t="s">
        <v>2</v>
      </c>
      <c r="B146" s="473"/>
      <c r="C146" s="474"/>
      <c r="D146" s="10" t="s">
        <v>6</v>
      </c>
      <c r="E146" s="10" t="s">
        <v>8</v>
      </c>
      <c r="F146" s="10" t="s">
        <v>8</v>
      </c>
      <c r="G146" s="158" t="s">
        <v>21</v>
      </c>
      <c r="H146" s="158" t="s">
        <v>10</v>
      </c>
      <c r="I146" s="383" t="s">
        <v>11</v>
      </c>
      <c r="J146" s="384" t="s">
        <v>12</v>
      </c>
      <c r="K146" s="158" t="s">
        <v>13</v>
      </c>
      <c r="L146" s="158" t="s">
        <v>14</v>
      </c>
      <c r="M146" s="158" t="s">
        <v>15</v>
      </c>
      <c r="N146" s="158" t="s">
        <v>16</v>
      </c>
      <c r="O146" s="158" t="s">
        <v>17</v>
      </c>
      <c r="P146" s="158" t="s">
        <v>18</v>
      </c>
      <c r="Q146" s="158" t="s">
        <v>19</v>
      </c>
      <c r="R146" s="158" t="s">
        <v>20</v>
      </c>
    </row>
    <row r="147" spans="1:18">
      <c r="A147" s="5">
        <v>5</v>
      </c>
      <c r="B147" s="27" t="s">
        <v>324</v>
      </c>
      <c r="C147" s="27" t="s">
        <v>326</v>
      </c>
      <c r="D147" s="30">
        <v>50000</v>
      </c>
      <c r="E147" s="5" t="s">
        <v>47</v>
      </c>
      <c r="F147" s="5" t="s">
        <v>24</v>
      </c>
      <c r="G147" s="3"/>
      <c r="H147" s="3"/>
      <c r="I147" s="111"/>
      <c r="J147" s="113"/>
      <c r="K147" s="3"/>
      <c r="L147" s="3"/>
      <c r="M147" s="3"/>
      <c r="N147" s="3"/>
      <c r="O147" s="3"/>
      <c r="P147" s="3"/>
      <c r="Q147" s="3"/>
      <c r="R147" s="3"/>
    </row>
    <row r="148" spans="1:18">
      <c r="A148" s="11"/>
      <c r="B148" s="28" t="s">
        <v>325</v>
      </c>
      <c r="C148" s="28" t="s">
        <v>1109</v>
      </c>
      <c r="D148" s="11"/>
      <c r="E148" s="11"/>
      <c r="F148" s="11" t="s">
        <v>25</v>
      </c>
      <c r="G148" s="8"/>
      <c r="H148" s="8"/>
      <c r="I148" s="37"/>
      <c r="J148" s="114"/>
      <c r="K148" s="8"/>
      <c r="L148" s="8"/>
      <c r="M148" s="8"/>
      <c r="N148" s="8"/>
      <c r="O148" s="8"/>
      <c r="P148" s="8"/>
      <c r="Q148" s="8"/>
      <c r="R148" s="8"/>
    </row>
    <row r="149" spans="1:18">
      <c r="A149" s="11"/>
      <c r="B149" s="28"/>
      <c r="C149" s="28" t="s">
        <v>1110</v>
      </c>
      <c r="D149" s="11"/>
      <c r="E149" s="11"/>
      <c r="F149" s="8"/>
      <c r="G149" s="8"/>
      <c r="H149" s="8"/>
      <c r="I149" s="37"/>
      <c r="J149" s="114"/>
      <c r="K149" s="8"/>
      <c r="L149" s="8"/>
      <c r="M149" s="8"/>
      <c r="N149" s="8"/>
      <c r="O149" s="8"/>
      <c r="P149" s="8"/>
      <c r="Q149" s="8"/>
      <c r="R149" s="8"/>
    </row>
    <row r="150" spans="1:18">
      <c r="A150" s="11"/>
      <c r="B150" s="28"/>
      <c r="C150" s="28" t="s">
        <v>327</v>
      </c>
      <c r="D150" s="167"/>
      <c r="E150" s="11"/>
      <c r="F150" s="11"/>
      <c r="G150" s="8"/>
      <c r="H150" s="8"/>
      <c r="I150" s="37"/>
      <c r="J150" s="114"/>
      <c r="K150" s="8"/>
      <c r="L150" s="8"/>
      <c r="M150" s="8"/>
      <c r="N150" s="8"/>
      <c r="O150" s="8"/>
      <c r="P150" s="8"/>
      <c r="Q150" s="8"/>
      <c r="R150" s="8"/>
    </row>
    <row r="151" spans="1:18">
      <c r="A151" s="6"/>
      <c r="B151" s="29"/>
      <c r="C151" s="29"/>
      <c r="D151" s="221"/>
      <c r="E151" s="6"/>
      <c r="F151" s="6"/>
      <c r="G151" s="4"/>
      <c r="H151" s="4"/>
      <c r="I151" s="112"/>
      <c r="J151" s="115"/>
      <c r="K151" s="4"/>
      <c r="L151" s="4"/>
      <c r="M151" s="4"/>
      <c r="N151" s="4"/>
      <c r="O151" s="4"/>
      <c r="P151" s="4"/>
      <c r="Q151" s="4"/>
      <c r="R151" s="4"/>
    </row>
    <row r="152" spans="1:18">
      <c r="A152" s="11">
        <v>6</v>
      </c>
      <c r="B152" s="28" t="s">
        <v>328</v>
      </c>
      <c r="C152" s="28" t="s">
        <v>329</v>
      </c>
      <c r="D152" s="147">
        <v>500000</v>
      </c>
      <c r="E152" s="11" t="s">
        <v>47</v>
      </c>
      <c r="F152" s="11" t="s">
        <v>24</v>
      </c>
      <c r="G152" s="8"/>
      <c r="H152" s="8"/>
      <c r="I152" s="37"/>
      <c r="J152" s="114"/>
      <c r="K152" s="8"/>
      <c r="L152" s="8"/>
      <c r="M152" s="8"/>
      <c r="N152" s="8"/>
      <c r="O152" s="8"/>
      <c r="P152" s="8"/>
      <c r="Q152" s="8"/>
      <c r="R152" s="8"/>
    </row>
    <row r="153" spans="1:18">
      <c r="A153" s="11"/>
      <c r="B153" s="28"/>
      <c r="C153" s="28" t="s">
        <v>330</v>
      </c>
      <c r="D153" s="11"/>
      <c r="E153" s="11" t="s">
        <v>259</v>
      </c>
      <c r="F153" s="11" t="s">
        <v>25</v>
      </c>
      <c r="G153" s="8"/>
      <c r="H153" s="8"/>
      <c r="I153" s="37"/>
      <c r="J153" s="114"/>
      <c r="K153" s="8"/>
      <c r="L153" s="8"/>
      <c r="M153" s="8"/>
      <c r="N153" s="8"/>
      <c r="O153" s="8"/>
      <c r="P153" s="8"/>
      <c r="Q153" s="8"/>
      <c r="R153" s="8"/>
    </row>
    <row r="154" spans="1:18">
      <c r="A154" s="11"/>
      <c r="B154" s="28"/>
      <c r="C154" s="28" t="s">
        <v>331</v>
      </c>
      <c r="D154" s="11"/>
      <c r="E154" s="11"/>
      <c r="F154" s="11"/>
      <c r="G154" s="8"/>
      <c r="H154" s="8"/>
      <c r="I154" s="37"/>
      <c r="J154" s="114"/>
      <c r="K154" s="8"/>
      <c r="L154" s="8"/>
      <c r="M154" s="8"/>
      <c r="N154" s="8"/>
      <c r="O154" s="8"/>
      <c r="P154" s="8"/>
      <c r="Q154" s="8"/>
      <c r="R154" s="8"/>
    </row>
    <row r="155" spans="1:18">
      <c r="A155" s="6"/>
      <c r="B155" s="29"/>
      <c r="C155" s="29"/>
      <c r="D155" s="6"/>
      <c r="E155" s="4"/>
      <c r="F155" s="4"/>
      <c r="G155" s="4"/>
      <c r="H155" s="4"/>
      <c r="I155" s="112"/>
      <c r="J155" s="115"/>
      <c r="K155" s="4"/>
      <c r="L155" s="4"/>
      <c r="M155" s="4"/>
      <c r="N155" s="4"/>
      <c r="O155" s="4"/>
      <c r="P155" s="4"/>
      <c r="Q155" s="4"/>
      <c r="R155" s="4"/>
    </row>
    <row r="156" spans="1:18">
      <c r="A156" s="5">
        <v>7</v>
      </c>
      <c r="B156" s="27" t="s">
        <v>332</v>
      </c>
      <c r="C156" s="27" t="s">
        <v>334</v>
      </c>
      <c r="D156" s="30">
        <v>50000</v>
      </c>
      <c r="E156" s="5" t="s">
        <v>259</v>
      </c>
      <c r="F156" s="5" t="s">
        <v>24</v>
      </c>
      <c r="G156" s="3"/>
      <c r="H156" s="3"/>
      <c r="I156" s="111"/>
      <c r="J156" s="113"/>
      <c r="K156" s="3"/>
      <c r="L156" s="3"/>
      <c r="M156" s="3"/>
      <c r="N156" s="3"/>
      <c r="O156" s="3"/>
      <c r="P156" s="3"/>
      <c r="Q156" s="3"/>
      <c r="R156" s="3"/>
    </row>
    <row r="157" spans="1:18">
      <c r="A157" s="11"/>
      <c r="B157" s="28" t="s">
        <v>333</v>
      </c>
      <c r="C157" s="28" t="s">
        <v>335</v>
      </c>
      <c r="D157" s="11"/>
      <c r="E157" s="11"/>
      <c r="F157" s="11" t="s">
        <v>25</v>
      </c>
      <c r="G157" s="8"/>
      <c r="H157" s="8"/>
      <c r="I157" s="37"/>
      <c r="J157" s="114"/>
      <c r="K157" s="8"/>
      <c r="L157" s="8"/>
      <c r="M157" s="8"/>
      <c r="N157" s="8"/>
      <c r="O157" s="8"/>
      <c r="P157" s="8"/>
      <c r="Q157" s="8"/>
      <c r="R157" s="8"/>
    </row>
    <row r="158" spans="1:18">
      <c r="A158" s="11"/>
      <c r="B158" s="28"/>
      <c r="C158" s="28" t="s">
        <v>934</v>
      </c>
      <c r="D158" s="11"/>
      <c r="E158" s="11"/>
      <c r="F158" s="11"/>
      <c r="G158" s="8"/>
      <c r="H158" s="8"/>
      <c r="I158" s="37"/>
      <c r="J158" s="114"/>
      <c r="K158" s="8"/>
      <c r="L158" s="8"/>
      <c r="M158" s="8"/>
      <c r="N158" s="8"/>
      <c r="O158" s="8"/>
      <c r="P158" s="8"/>
      <c r="Q158" s="8"/>
      <c r="R158" s="8"/>
    </row>
    <row r="159" spans="1:18">
      <c r="A159" s="6"/>
      <c r="B159" s="29"/>
      <c r="C159" s="29" t="s">
        <v>935</v>
      </c>
      <c r="D159" s="6"/>
      <c r="E159" s="4"/>
      <c r="F159" s="4"/>
      <c r="G159" s="4"/>
      <c r="H159" s="4"/>
      <c r="I159" s="112"/>
      <c r="J159" s="115"/>
      <c r="K159" s="4"/>
      <c r="L159" s="4"/>
      <c r="M159" s="4"/>
      <c r="N159" s="4"/>
      <c r="O159" s="4"/>
      <c r="P159" s="4"/>
      <c r="Q159" s="4"/>
      <c r="R159" s="4"/>
    </row>
    <row r="160" spans="1:18">
      <c r="A160" s="11">
        <v>8</v>
      </c>
      <c r="B160" s="15" t="s">
        <v>336</v>
      </c>
      <c r="C160" s="15" t="s">
        <v>339</v>
      </c>
      <c r="D160" s="138">
        <v>1200000</v>
      </c>
      <c r="E160" s="11" t="s">
        <v>47</v>
      </c>
      <c r="F160" s="21" t="s">
        <v>24</v>
      </c>
      <c r="G160" s="8"/>
      <c r="H160" s="8"/>
      <c r="I160" s="37"/>
      <c r="J160" s="114"/>
      <c r="K160" s="8"/>
      <c r="L160" s="8"/>
      <c r="M160" s="8"/>
      <c r="N160" s="8"/>
      <c r="O160" s="8"/>
      <c r="P160" s="8"/>
      <c r="Q160" s="8"/>
      <c r="R160" s="8"/>
    </row>
    <row r="161" spans="1:18">
      <c r="A161" s="8"/>
      <c r="B161" s="15" t="s">
        <v>338</v>
      </c>
      <c r="C161" s="28" t="s">
        <v>340</v>
      </c>
      <c r="D161" s="11"/>
      <c r="E161" s="11" t="s">
        <v>259</v>
      </c>
      <c r="F161" s="11" t="s">
        <v>25</v>
      </c>
      <c r="G161" s="8"/>
      <c r="H161" s="8"/>
      <c r="I161" s="37"/>
      <c r="J161" s="114"/>
      <c r="K161" s="8"/>
      <c r="L161" s="8"/>
      <c r="M161" s="8"/>
      <c r="N161" s="8"/>
      <c r="O161" s="8"/>
      <c r="P161" s="8"/>
      <c r="Q161" s="8"/>
      <c r="R161" s="8"/>
    </row>
    <row r="162" spans="1:18">
      <c r="A162" s="4"/>
      <c r="B162" s="35" t="s">
        <v>337</v>
      </c>
      <c r="C162" s="35" t="s">
        <v>341</v>
      </c>
      <c r="D162" s="6"/>
      <c r="E162" s="4"/>
      <c r="F162" s="4"/>
      <c r="G162" s="4"/>
      <c r="H162" s="4"/>
      <c r="I162" s="112"/>
      <c r="J162" s="115"/>
      <c r="K162" s="4"/>
      <c r="L162" s="4"/>
      <c r="M162" s="4"/>
      <c r="N162" s="4"/>
      <c r="O162" s="4"/>
      <c r="P162" s="4"/>
      <c r="Q162" s="4"/>
      <c r="R162" s="4"/>
    </row>
    <row r="163" spans="1:18">
      <c r="A163" s="9" t="s">
        <v>1</v>
      </c>
      <c r="B163" s="472" t="s">
        <v>3</v>
      </c>
      <c r="C163" s="472" t="s">
        <v>4</v>
      </c>
      <c r="D163" s="9" t="s">
        <v>5</v>
      </c>
      <c r="E163" s="9" t="s">
        <v>7</v>
      </c>
      <c r="F163" s="9" t="s">
        <v>9</v>
      </c>
      <c r="G163" s="475" t="s">
        <v>159</v>
      </c>
      <c r="H163" s="476"/>
      <c r="I163" s="476"/>
      <c r="J163" s="477" t="s">
        <v>252</v>
      </c>
      <c r="K163" s="476"/>
      <c r="L163" s="476"/>
      <c r="M163" s="476"/>
      <c r="N163" s="476"/>
      <c r="O163" s="476"/>
      <c r="P163" s="476"/>
      <c r="Q163" s="476"/>
      <c r="R163" s="478"/>
    </row>
    <row r="164" spans="1:18" ht="27">
      <c r="A164" s="10" t="s">
        <v>2</v>
      </c>
      <c r="B164" s="473"/>
      <c r="C164" s="474"/>
      <c r="D164" s="10" t="s">
        <v>6</v>
      </c>
      <c r="E164" s="10" t="s">
        <v>8</v>
      </c>
      <c r="F164" s="10" t="s">
        <v>8</v>
      </c>
      <c r="G164" s="158" t="s">
        <v>21</v>
      </c>
      <c r="H164" s="158" t="s">
        <v>10</v>
      </c>
      <c r="I164" s="383" t="s">
        <v>11</v>
      </c>
      <c r="J164" s="384" t="s">
        <v>12</v>
      </c>
      <c r="K164" s="158" t="s">
        <v>13</v>
      </c>
      <c r="L164" s="158" t="s">
        <v>14</v>
      </c>
      <c r="M164" s="158" t="s">
        <v>15</v>
      </c>
      <c r="N164" s="158" t="s">
        <v>16</v>
      </c>
      <c r="O164" s="158" t="s">
        <v>17</v>
      </c>
      <c r="P164" s="158" t="s">
        <v>18</v>
      </c>
      <c r="Q164" s="158" t="s">
        <v>19</v>
      </c>
      <c r="R164" s="158" t="s">
        <v>20</v>
      </c>
    </row>
    <row r="165" spans="1:18">
      <c r="A165" s="5">
        <v>9</v>
      </c>
      <c r="B165" s="27" t="s">
        <v>336</v>
      </c>
      <c r="C165" s="27" t="s">
        <v>344</v>
      </c>
      <c r="D165" s="30">
        <v>300000</v>
      </c>
      <c r="E165" s="31" t="s">
        <v>47</v>
      </c>
      <c r="F165" s="5" t="s">
        <v>24</v>
      </c>
      <c r="G165" s="3"/>
      <c r="H165" s="3"/>
      <c r="I165" s="111"/>
      <c r="J165" s="113"/>
      <c r="K165" s="3"/>
      <c r="L165" s="3"/>
      <c r="M165" s="3"/>
      <c r="N165" s="3"/>
      <c r="O165" s="3"/>
      <c r="P165" s="3"/>
      <c r="Q165" s="3"/>
      <c r="R165" s="3"/>
    </row>
    <row r="166" spans="1:18">
      <c r="A166" s="8"/>
      <c r="B166" s="28" t="s">
        <v>342</v>
      </c>
      <c r="C166" s="28" t="s">
        <v>345</v>
      </c>
      <c r="D166" s="11"/>
      <c r="E166" s="32" t="s">
        <v>259</v>
      </c>
      <c r="F166" s="11" t="s">
        <v>25</v>
      </c>
      <c r="G166" s="8"/>
      <c r="H166" s="8"/>
      <c r="I166" s="37"/>
      <c r="J166" s="114"/>
      <c r="K166" s="8"/>
      <c r="L166" s="8"/>
      <c r="M166" s="8"/>
      <c r="N166" s="8"/>
      <c r="O166" s="8"/>
      <c r="P166" s="8"/>
      <c r="Q166" s="8"/>
      <c r="R166" s="8"/>
    </row>
    <row r="167" spans="1:18">
      <c r="A167" s="8"/>
      <c r="B167" s="28" t="s">
        <v>343</v>
      </c>
      <c r="C167" s="28" t="s">
        <v>346</v>
      </c>
      <c r="D167" s="11"/>
      <c r="F167" s="8"/>
      <c r="G167" s="8"/>
      <c r="H167" s="8"/>
      <c r="I167" s="37"/>
      <c r="J167" s="114"/>
      <c r="K167" s="8"/>
      <c r="L167" s="8"/>
      <c r="M167" s="8"/>
      <c r="N167" s="8"/>
      <c r="O167" s="8"/>
      <c r="P167" s="8"/>
      <c r="Q167" s="8"/>
      <c r="R167" s="8"/>
    </row>
    <row r="168" spans="1:18">
      <c r="A168" s="8"/>
      <c r="B168" s="28"/>
      <c r="C168" s="28" t="s">
        <v>347</v>
      </c>
      <c r="D168" s="11"/>
      <c r="E168" s="8"/>
      <c r="F168" s="8"/>
      <c r="G168" s="8"/>
      <c r="H168" s="8"/>
      <c r="I168" s="37"/>
      <c r="J168" s="114"/>
      <c r="K168" s="8"/>
      <c r="L168" s="8"/>
      <c r="M168" s="8"/>
      <c r="N168" s="8"/>
      <c r="O168" s="8"/>
      <c r="P168" s="8"/>
      <c r="Q168" s="8"/>
      <c r="R168" s="8"/>
    </row>
    <row r="169" spans="1:18">
      <c r="A169" s="8"/>
      <c r="B169" s="28"/>
      <c r="C169" s="28" t="s">
        <v>348</v>
      </c>
      <c r="D169" s="11"/>
      <c r="E169" s="8"/>
      <c r="F169" s="8"/>
      <c r="G169" s="8"/>
      <c r="H169" s="8"/>
      <c r="I169" s="37"/>
      <c r="J169" s="114"/>
      <c r="K169" s="8"/>
      <c r="L169" s="8"/>
      <c r="M169" s="8"/>
      <c r="N169" s="8"/>
      <c r="O169" s="8"/>
      <c r="P169" s="8"/>
      <c r="Q169" s="8"/>
      <c r="R169" s="8"/>
    </row>
    <row r="170" spans="1:18">
      <c r="A170" s="8"/>
      <c r="B170" s="28"/>
      <c r="C170" s="28" t="s">
        <v>349</v>
      </c>
      <c r="D170" s="11"/>
      <c r="E170" s="8"/>
      <c r="F170" s="8"/>
      <c r="G170" s="8"/>
      <c r="H170" s="8"/>
      <c r="I170" s="37"/>
      <c r="J170" s="114"/>
      <c r="K170" s="8"/>
      <c r="L170" s="8"/>
      <c r="M170" s="8"/>
      <c r="N170" s="8"/>
      <c r="O170" s="8"/>
      <c r="P170" s="8"/>
      <c r="Q170" s="8"/>
      <c r="R170" s="8"/>
    </row>
    <row r="171" spans="1:18">
      <c r="A171" s="8"/>
      <c r="B171" s="28"/>
      <c r="C171" s="28" t="s">
        <v>350</v>
      </c>
      <c r="D171" s="11"/>
      <c r="E171" s="8"/>
      <c r="F171" s="8"/>
      <c r="G171" s="8"/>
      <c r="H171" s="8"/>
      <c r="I171" s="37"/>
      <c r="J171" s="114"/>
      <c r="K171" s="8"/>
      <c r="L171" s="8"/>
      <c r="M171" s="8"/>
      <c r="N171" s="8"/>
      <c r="O171" s="8"/>
      <c r="P171" s="8"/>
      <c r="Q171" s="8"/>
      <c r="R171" s="8"/>
    </row>
    <row r="172" spans="1:18">
      <c r="A172" s="5">
        <v>10</v>
      </c>
      <c r="B172" s="27" t="s">
        <v>351</v>
      </c>
      <c r="C172" s="27" t="s">
        <v>354</v>
      </c>
      <c r="D172" s="124">
        <v>50000</v>
      </c>
      <c r="E172" s="5" t="s">
        <v>47</v>
      </c>
      <c r="F172" s="5" t="s">
        <v>104</v>
      </c>
      <c r="G172" s="3"/>
      <c r="H172" s="3"/>
      <c r="I172" s="111"/>
      <c r="J172" s="113"/>
      <c r="K172" s="3"/>
      <c r="L172" s="3"/>
      <c r="M172" s="3"/>
      <c r="N172" s="3"/>
      <c r="O172" s="3"/>
      <c r="P172" s="3"/>
      <c r="Q172" s="3"/>
      <c r="R172" s="3"/>
    </row>
    <row r="173" spans="1:18">
      <c r="A173" s="8"/>
      <c r="B173" s="28" t="s">
        <v>352</v>
      </c>
      <c r="C173" s="28" t="s">
        <v>355</v>
      </c>
      <c r="D173" s="11"/>
      <c r="E173" s="11"/>
      <c r="F173" s="11" t="s">
        <v>105</v>
      </c>
      <c r="G173" s="8"/>
      <c r="H173" s="8"/>
      <c r="I173" s="37"/>
      <c r="J173" s="114"/>
      <c r="K173" s="8"/>
      <c r="L173" s="8"/>
      <c r="M173" s="8"/>
      <c r="N173" s="8"/>
      <c r="O173" s="8"/>
      <c r="P173" s="8"/>
      <c r="Q173" s="8"/>
      <c r="R173" s="8"/>
    </row>
    <row r="174" spans="1:18">
      <c r="A174" s="8"/>
      <c r="B174" s="28" t="s">
        <v>353</v>
      </c>
      <c r="C174" s="28" t="s">
        <v>356</v>
      </c>
      <c r="D174" s="11"/>
      <c r="E174" s="28"/>
      <c r="F174" s="8"/>
      <c r="G174" s="8"/>
      <c r="H174" s="8"/>
      <c r="I174" s="37"/>
      <c r="J174" s="114"/>
      <c r="K174" s="8"/>
      <c r="L174" s="8"/>
      <c r="M174" s="8"/>
      <c r="N174" s="8"/>
      <c r="O174" s="8"/>
      <c r="P174" s="8"/>
      <c r="Q174" s="8"/>
      <c r="R174" s="8"/>
    </row>
    <row r="175" spans="1:18">
      <c r="A175" s="8"/>
      <c r="B175" s="28" t="s">
        <v>39</v>
      </c>
      <c r="C175" s="28" t="s">
        <v>357</v>
      </c>
      <c r="D175" s="11"/>
      <c r="E175" s="28"/>
      <c r="F175" s="8"/>
      <c r="G175" s="8"/>
      <c r="H175" s="8"/>
      <c r="I175" s="37"/>
      <c r="J175" s="114"/>
      <c r="K175" s="8"/>
      <c r="L175" s="8"/>
      <c r="M175" s="8"/>
      <c r="N175" s="8"/>
      <c r="O175" s="8"/>
      <c r="P175" s="8"/>
      <c r="Q175" s="8"/>
      <c r="R175" s="8"/>
    </row>
    <row r="176" spans="1:18">
      <c r="A176" s="4"/>
      <c r="B176" s="29"/>
      <c r="C176" s="29" t="s">
        <v>358</v>
      </c>
      <c r="D176" s="6"/>
      <c r="E176" s="29"/>
      <c r="F176" s="4"/>
      <c r="G176" s="4"/>
      <c r="H176" s="4"/>
      <c r="I176" s="112"/>
      <c r="J176" s="115"/>
      <c r="K176" s="4"/>
      <c r="L176" s="4"/>
      <c r="M176" s="4"/>
      <c r="N176" s="4"/>
      <c r="O176" s="4"/>
      <c r="P176" s="4"/>
      <c r="Q176" s="4"/>
      <c r="R176" s="4"/>
    </row>
    <row r="177" spans="1:18">
      <c r="A177" s="5">
        <v>11</v>
      </c>
      <c r="B177" s="126" t="s">
        <v>359</v>
      </c>
      <c r="C177" s="126" t="s">
        <v>362</v>
      </c>
      <c r="D177" s="124">
        <v>80000</v>
      </c>
      <c r="E177" s="5" t="s">
        <v>47</v>
      </c>
      <c r="F177" s="5" t="s">
        <v>104</v>
      </c>
      <c r="G177" s="3"/>
      <c r="H177" s="3"/>
      <c r="I177" s="111"/>
      <c r="J177" s="113"/>
      <c r="K177" s="3"/>
      <c r="L177" s="3"/>
      <c r="M177" s="3"/>
      <c r="N177" s="3"/>
      <c r="O177" s="3"/>
      <c r="P177" s="3"/>
      <c r="Q177" s="3"/>
      <c r="R177" s="3"/>
    </row>
    <row r="178" spans="1:18">
      <c r="A178" s="8"/>
      <c r="B178" s="127" t="s">
        <v>40</v>
      </c>
      <c r="C178" s="127" t="s">
        <v>360</v>
      </c>
      <c r="D178" s="11"/>
      <c r="E178" s="11"/>
      <c r="F178" s="11" t="s">
        <v>105</v>
      </c>
      <c r="G178" s="8"/>
      <c r="H178" s="8"/>
      <c r="I178" s="37"/>
      <c r="J178" s="114"/>
      <c r="K178" s="8"/>
      <c r="L178" s="8"/>
      <c r="M178" s="8"/>
      <c r="N178" s="8"/>
      <c r="O178" s="8"/>
      <c r="P178" s="8"/>
      <c r="Q178" s="8"/>
      <c r="R178" s="8"/>
    </row>
    <row r="179" spans="1:18">
      <c r="A179" s="4"/>
      <c r="B179" s="128"/>
      <c r="C179" s="128" t="s">
        <v>361</v>
      </c>
      <c r="D179" s="6"/>
      <c r="E179" s="6"/>
      <c r="F179" s="4"/>
      <c r="G179" s="4"/>
      <c r="H179" s="4"/>
      <c r="I179" s="112"/>
      <c r="J179" s="115"/>
      <c r="K179" s="4"/>
      <c r="L179" s="4"/>
      <c r="M179" s="4"/>
      <c r="N179" s="4"/>
      <c r="O179" s="4"/>
      <c r="P179" s="4"/>
      <c r="Q179" s="4"/>
      <c r="R179" s="4"/>
    </row>
    <row r="180" spans="1:18">
      <c r="A180" s="12"/>
      <c r="B180" s="222"/>
      <c r="C180" s="222"/>
      <c r="D180" s="40"/>
      <c r="E180" s="40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1:18">
      <c r="A181" s="9" t="s">
        <v>1</v>
      </c>
      <c r="B181" s="472" t="s">
        <v>3</v>
      </c>
      <c r="C181" s="472" t="s">
        <v>4</v>
      </c>
      <c r="D181" s="9" t="s">
        <v>5</v>
      </c>
      <c r="E181" s="9" t="s">
        <v>7</v>
      </c>
      <c r="F181" s="9" t="s">
        <v>9</v>
      </c>
      <c r="G181" s="475" t="s">
        <v>159</v>
      </c>
      <c r="H181" s="476"/>
      <c r="I181" s="476"/>
      <c r="J181" s="477" t="s">
        <v>252</v>
      </c>
      <c r="K181" s="476"/>
      <c r="L181" s="476"/>
      <c r="M181" s="476"/>
      <c r="N181" s="476"/>
      <c r="O181" s="476"/>
      <c r="P181" s="476"/>
      <c r="Q181" s="476"/>
      <c r="R181" s="478"/>
    </row>
    <row r="182" spans="1:18" ht="27">
      <c r="A182" s="10" t="s">
        <v>2</v>
      </c>
      <c r="B182" s="473"/>
      <c r="C182" s="474"/>
      <c r="D182" s="10" t="s">
        <v>6</v>
      </c>
      <c r="E182" s="10" t="s">
        <v>8</v>
      </c>
      <c r="F182" s="10" t="s">
        <v>8</v>
      </c>
      <c r="G182" s="158" t="s">
        <v>21</v>
      </c>
      <c r="H182" s="158" t="s">
        <v>10</v>
      </c>
      <c r="I182" s="383" t="s">
        <v>11</v>
      </c>
      <c r="J182" s="384" t="s">
        <v>12</v>
      </c>
      <c r="K182" s="158" t="s">
        <v>13</v>
      </c>
      <c r="L182" s="158" t="s">
        <v>14</v>
      </c>
      <c r="M182" s="158" t="s">
        <v>15</v>
      </c>
      <c r="N182" s="158" t="s">
        <v>16</v>
      </c>
      <c r="O182" s="158" t="s">
        <v>17</v>
      </c>
      <c r="P182" s="158" t="s">
        <v>18</v>
      </c>
      <c r="Q182" s="158" t="s">
        <v>19</v>
      </c>
      <c r="R182" s="158" t="s">
        <v>20</v>
      </c>
    </row>
    <row r="183" spans="1:18">
      <c r="A183" s="5">
        <v>12</v>
      </c>
      <c r="B183" s="126" t="s">
        <v>363</v>
      </c>
      <c r="C183" s="126" t="s">
        <v>365</v>
      </c>
      <c r="D183" s="132">
        <v>1200000</v>
      </c>
      <c r="E183" s="21" t="s">
        <v>47</v>
      </c>
      <c r="F183" s="11" t="s">
        <v>24</v>
      </c>
      <c r="G183" s="3"/>
      <c r="H183" s="3"/>
      <c r="I183" s="111"/>
      <c r="J183" s="113"/>
      <c r="K183" s="3"/>
      <c r="L183" s="3"/>
      <c r="M183" s="3"/>
      <c r="N183" s="3"/>
      <c r="O183" s="3"/>
      <c r="P183" s="3"/>
      <c r="Q183" s="3"/>
      <c r="R183" s="3"/>
    </row>
    <row r="184" spans="1:18">
      <c r="A184" s="8"/>
      <c r="B184" s="127" t="s">
        <v>364</v>
      </c>
      <c r="C184" s="127" t="s">
        <v>366</v>
      </c>
      <c r="D184" s="135"/>
      <c r="E184" s="21" t="s">
        <v>259</v>
      </c>
      <c r="F184" s="11" t="s">
        <v>25</v>
      </c>
      <c r="G184" s="8"/>
      <c r="H184" s="8"/>
      <c r="I184" s="37"/>
      <c r="J184" s="114"/>
      <c r="K184" s="8"/>
      <c r="L184" s="8"/>
      <c r="M184" s="8"/>
      <c r="N184" s="8"/>
      <c r="O184" s="8"/>
      <c r="P184" s="8"/>
      <c r="Q184" s="8"/>
      <c r="R184" s="8"/>
    </row>
    <row r="185" spans="1:18">
      <c r="A185" s="8"/>
      <c r="B185" s="127" t="s">
        <v>40</v>
      </c>
      <c r="C185" s="127" t="s">
        <v>367</v>
      </c>
      <c r="D185" s="135"/>
      <c r="E185" s="21"/>
      <c r="F185" s="8"/>
      <c r="G185" s="8"/>
      <c r="H185" s="8"/>
      <c r="I185" s="37"/>
      <c r="J185" s="114"/>
      <c r="K185" s="8"/>
      <c r="L185" s="8"/>
      <c r="M185" s="8"/>
      <c r="N185" s="8"/>
      <c r="O185" s="8"/>
      <c r="P185" s="8"/>
      <c r="Q185" s="8"/>
      <c r="R185" s="8"/>
    </row>
    <row r="186" spans="1:18">
      <c r="A186" s="8"/>
      <c r="B186" s="127"/>
      <c r="C186" s="127" t="s">
        <v>40</v>
      </c>
      <c r="D186" s="135"/>
      <c r="E186" s="21"/>
      <c r="F186" s="8"/>
      <c r="G186" s="8"/>
      <c r="H186" s="8"/>
      <c r="I186" s="37"/>
      <c r="J186" s="114"/>
      <c r="K186" s="8"/>
      <c r="L186" s="8"/>
      <c r="M186" s="8"/>
      <c r="N186" s="8"/>
      <c r="O186" s="8"/>
      <c r="P186" s="8"/>
      <c r="Q186" s="8"/>
      <c r="R186" s="8"/>
    </row>
    <row r="187" spans="1:18">
      <c r="A187" s="4"/>
      <c r="B187" s="128"/>
      <c r="C187" s="128"/>
      <c r="D187" s="136"/>
      <c r="E187" s="23"/>
      <c r="F187" s="4"/>
      <c r="G187" s="4"/>
      <c r="H187" s="4"/>
      <c r="I187" s="112"/>
      <c r="J187" s="115"/>
      <c r="K187" s="4"/>
      <c r="L187" s="4"/>
      <c r="M187" s="4"/>
      <c r="N187" s="4"/>
      <c r="O187" s="4"/>
      <c r="P187" s="4"/>
      <c r="Q187" s="4"/>
      <c r="R187" s="4"/>
    </row>
    <row r="188" spans="1:18">
      <c r="A188" s="11">
        <v>13</v>
      </c>
      <c r="B188" s="127" t="s">
        <v>368</v>
      </c>
      <c r="C188" s="127" t="s">
        <v>373</v>
      </c>
      <c r="D188" s="133">
        <v>300000</v>
      </c>
      <c r="E188" s="21" t="s">
        <v>47</v>
      </c>
      <c r="F188" s="11" t="s">
        <v>24</v>
      </c>
      <c r="G188" s="8"/>
      <c r="H188" s="8"/>
      <c r="I188" s="37"/>
      <c r="J188" s="114"/>
      <c r="K188" s="8"/>
      <c r="L188" s="8"/>
      <c r="M188" s="8"/>
      <c r="N188" s="8"/>
      <c r="O188" s="8"/>
      <c r="P188" s="8"/>
      <c r="Q188" s="8"/>
      <c r="R188" s="8"/>
    </row>
    <row r="189" spans="1:18">
      <c r="A189" s="8"/>
      <c r="B189" s="127" t="s">
        <v>369</v>
      </c>
      <c r="C189" s="127" t="s">
        <v>374</v>
      </c>
      <c r="D189" s="11"/>
      <c r="E189" s="21" t="s">
        <v>259</v>
      </c>
      <c r="F189" s="11" t="s">
        <v>25</v>
      </c>
      <c r="G189" s="8"/>
      <c r="H189" s="8"/>
      <c r="I189" s="37"/>
      <c r="J189" s="114"/>
      <c r="K189" s="8"/>
      <c r="L189" s="8"/>
      <c r="M189" s="8"/>
      <c r="N189" s="8"/>
      <c r="O189" s="8"/>
      <c r="P189" s="8"/>
      <c r="Q189" s="8"/>
      <c r="R189" s="8"/>
    </row>
    <row r="190" spans="1:18">
      <c r="A190" s="8"/>
      <c r="B190" s="127" t="s">
        <v>370</v>
      </c>
      <c r="C190" s="127" t="s">
        <v>375</v>
      </c>
      <c r="D190" s="11"/>
      <c r="E190" s="21"/>
      <c r="F190" s="8"/>
      <c r="G190" s="8"/>
      <c r="H190" s="8"/>
      <c r="I190" s="37"/>
      <c r="J190" s="114"/>
      <c r="K190" s="8"/>
      <c r="L190" s="8"/>
      <c r="M190" s="8"/>
      <c r="N190" s="8"/>
      <c r="O190" s="8"/>
      <c r="P190" s="8"/>
      <c r="Q190" s="8"/>
      <c r="R190" s="8"/>
    </row>
    <row r="191" spans="1:18">
      <c r="A191" s="8"/>
      <c r="B191" s="127" t="s">
        <v>371</v>
      </c>
      <c r="C191" s="127" t="s">
        <v>376</v>
      </c>
      <c r="D191" s="11"/>
      <c r="E191" s="21"/>
      <c r="F191" s="8"/>
      <c r="G191" s="8"/>
      <c r="H191" s="8"/>
      <c r="I191" s="37"/>
      <c r="J191" s="114"/>
      <c r="K191" s="8"/>
      <c r="L191" s="8"/>
      <c r="M191" s="8"/>
      <c r="N191" s="8"/>
      <c r="O191" s="8"/>
      <c r="P191" s="8"/>
      <c r="Q191" s="8"/>
      <c r="R191" s="8"/>
    </row>
    <row r="192" spans="1:18">
      <c r="A192" s="4"/>
      <c r="B192" s="128" t="s">
        <v>372</v>
      </c>
      <c r="C192" s="128" t="s">
        <v>377</v>
      </c>
      <c r="D192" s="6"/>
      <c r="E192" s="23"/>
      <c r="F192" s="4"/>
      <c r="G192" s="4"/>
      <c r="H192" s="4"/>
      <c r="I192" s="112"/>
      <c r="J192" s="115"/>
      <c r="K192" s="4"/>
      <c r="L192" s="4"/>
      <c r="M192" s="4"/>
      <c r="N192" s="4"/>
      <c r="O192" s="4"/>
      <c r="P192" s="4"/>
      <c r="Q192" s="4"/>
      <c r="R192" s="4"/>
    </row>
    <row r="193" spans="1:18" ht="24.75" thickBot="1">
      <c r="C193" s="219" t="s">
        <v>48</v>
      </c>
      <c r="D193" s="142">
        <f>SUM(D131:D192)</f>
        <v>4280000</v>
      </c>
    </row>
    <row r="194" spans="1:18" ht="24.75" thickTop="1">
      <c r="C194" s="219"/>
      <c r="D194" s="166"/>
    </row>
    <row r="195" spans="1:18">
      <c r="C195" s="219"/>
      <c r="D195" s="166"/>
    </row>
    <row r="196" spans="1:18">
      <c r="C196" s="219"/>
      <c r="D196" s="166"/>
    </row>
    <row r="197" spans="1:18">
      <c r="C197" s="219"/>
      <c r="D197" s="166"/>
    </row>
    <row r="198" spans="1:18">
      <c r="C198" s="219"/>
      <c r="D198" s="166"/>
    </row>
    <row r="199" spans="1:18">
      <c r="B199" s="1" t="s">
        <v>378</v>
      </c>
    </row>
    <row r="201" spans="1:18">
      <c r="A201" s="9" t="s">
        <v>1</v>
      </c>
      <c r="B201" s="472" t="s">
        <v>3</v>
      </c>
      <c r="C201" s="472" t="s">
        <v>4</v>
      </c>
      <c r="D201" s="9" t="s">
        <v>5</v>
      </c>
      <c r="E201" s="9" t="s">
        <v>7</v>
      </c>
      <c r="F201" s="9" t="s">
        <v>9</v>
      </c>
      <c r="G201" s="475" t="s">
        <v>159</v>
      </c>
      <c r="H201" s="476"/>
      <c r="I201" s="476"/>
      <c r="J201" s="477" t="s">
        <v>252</v>
      </c>
      <c r="K201" s="476"/>
      <c r="L201" s="476"/>
      <c r="M201" s="476"/>
      <c r="N201" s="476"/>
      <c r="O201" s="476"/>
      <c r="P201" s="476"/>
      <c r="Q201" s="476"/>
      <c r="R201" s="478"/>
    </row>
    <row r="202" spans="1:18" ht="27">
      <c r="A202" s="10" t="s">
        <v>2</v>
      </c>
      <c r="B202" s="473"/>
      <c r="C202" s="474"/>
      <c r="D202" s="10" t="s">
        <v>6</v>
      </c>
      <c r="E202" s="10" t="s">
        <v>8</v>
      </c>
      <c r="F202" s="10" t="s">
        <v>8</v>
      </c>
      <c r="G202" s="158" t="s">
        <v>21</v>
      </c>
      <c r="H202" s="158" t="s">
        <v>10</v>
      </c>
      <c r="I202" s="383" t="s">
        <v>11</v>
      </c>
      <c r="J202" s="384" t="s">
        <v>12</v>
      </c>
      <c r="K202" s="158" t="s">
        <v>13</v>
      </c>
      <c r="L202" s="158" t="s">
        <v>14</v>
      </c>
      <c r="M202" s="158" t="s">
        <v>15</v>
      </c>
      <c r="N202" s="158" t="s">
        <v>16</v>
      </c>
      <c r="O202" s="158" t="s">
        <v>17</v>
      </c>
      <c r="P202" s="158" t="s">
        <v>18</v>
      </c>
      <c r="Q202" s="158" t="s">
        <v>19</v>
      </c>
      <c r="R202" s="158" t="s">
        <v>20</v>
      </c>
    </row>
    <row r="203" spans="1:18">
      <c r="A203" s="5">
        <v>1</v>
      </c>
      <c r="B203" s="27" t="s">
        <v>379</v>
      </c>
      <c r="C203" s="27" t="s">
        <v>1112</v>
      </c>
      <c r="D203" s="30">
        <v>1500000</v>
      </c>
      <c r="E203" s="5" t="s">
        <v>47</v>
      </c>
      <c r="F203" s="5" t="s">
        <v>26</v>
      </c>
      <c r="G203" s="3"/>
      <c r="H203" s="3"/>
      <c r="I203" s="111"/>
      <c r="J203" s="113"/>
      <c r="K203" s="3"/>
      <c r="L203" s="3"/>
      <c r="M203" s="3"/>
      <c r="N203" s="3"/>
      <c r="O203" s="3"/>
      <c r="P203" s="3"/>
      <c r="Q203" s="3"/>
      <c r="R203" s="3"/>
    </row>
    <row r="204" spans="1:18">
      <c r="A204" s="8"/>
      <c r="B204" s="28" t="s">
        <v>380</v>
      </c>
      <c r="C204" s="28" t="s">
        <v>382</v>
      </c>
      <c r="D204" s="11"/>
      <c r="E204" s="11"/>
      <c r="F204" s="11" t="s">
        <v>185</v>
      </c>
      <c r="G204" s="8"/>
      <c r="H204" s="8"/>
      <c r="I204" s="37"/>
      <c r="J204" s="114"/>
      <c r="K204" s="8"/>
      <c r="L204" s="8"/>
      <c r="M204" s="8"/>
      <c r="N204" s="8"/>
      <c r="O204" s="8"/>
      <c r="P204" s="8"/>
      <c r="Q204" s="8"/>
      <c r="R204" s="8"/>
    </row>
    <row r="205" spans="1:18">
      <c r="A205" s="8"/>
      <c r="B205" s="28" t="s">
        <v>381</v>
      </c>
      <c r="C205" s="28" t="s">
        <v>231</v>
      </c>
      <c r="D205" s="11"/>
      <c r="E205" s="28"/>
      <c r="F205" s="11"/>
      <c r="G205" s="8"/>
      <c r="H205" s="8"/>
      <c r="I205" s="37"/>
      <c r="J205" s="114"/>
      <c r="K205" s="8"/>
      <c r="L205" s="8"/>
      <c r="M205" s="8"/>
      <c r="N205" s="8"/>
      <c r="O205" s="8"/>
      <c r="P205" s="8"/>
      <c r="Q205" s="8"/>
      <c r="R205" s="8"/>
    </row>
    <row r="206" spans="1:18">
      <c r="A206" s="8"/>
      <c r="B206" s="28"/>
      <c r="C206" s="28" t="s">
        <v>1113</v>
      </c>
      <c r="D206" s="11"/>
      <c r="E206" s="8"/>
      <c r="F206" s="8"/>
      <c r="G206" s="8"/>
      <c r="H206" s="8"/>
      <c r="I206" s="37"/>
      <c r="J206" s="114"/>
      <c r="K206" s="8"/>
      <c r="L206" s="8"/>
      <c r="M206" s="8"/>
      <c r="N206" s="8"/>
      <c r="O206" s="8"/>
      <c r="P206" s="8"/>
      <c r="Q206" s="8"/>
      <c r="R206" s="8"/>
    </row>
    <row r="207" spans="1:18">
      <c r="A207" s="8"/>
      <c r="B207" s="28"/>
      <c r="C207" s="28" t="s">
        <v>1111</v>
      </c>
      <c r="D207" s="11"/>
      <c r="E207" s="8"/>
      <c r="F207" s="8"/>
      <c r="G207" s="8"/>
      <c r="H207" s="8"/>
      <c r="I207" s="37"/>
      <c r="J207" s="114"/>
      <c r="K207" s="8"/>
      <c r="L207" s="8"/>
      <c r="M207" s="8"/>
      <c r="N207" s="8"/>
      <c r="O207" s="8"/>
      <c r="P207" s="8"/>
      <c r="Q207" s="8"/>
      <c r="R207" s="8"/>
    </row>
    <row r="208" spans="1:18">
      <c r="A208" s="8"/>
      <c r="B208" s="28"/>
      <c r="C208" s="28" t="s">
        <v>1114</v>
      </c>
      <c r="D208" s="11"/>
      <c r="E208" s="8"/>
      <c r="F208" s="8"/>
      <c r="G208" s="8"/>
      <c r="H208" s="8"/>
      <c r="I208" s="37"/>
      <c r="J208" s="114"/>
      <c r="K208" s="8"/>
      <c r="L208" s="8"/>
      <c r="M208" s="8"/>
      <c r="N208" s="8"/>
      <c r="O208" s="8"/>
      <c r="P208" s="8"/>
      <c r="Q208" s="8"/>
      <c r="R208" s="8"/>
    </row>
    <row r="209" spans="1:18">
      <c r="A209" s="8"/>
      <c r="B209" s="28"/>
      <c r="C209" s="28" t="s">
        <v>383</v>
      </c>
      <c r="D209" s="11"/>
      <c r="E209" s="8"/>
      <c r="F209" s="8"/>
      <c r="G209" s="8"/>
      <c r="H209" s="8"/>
      <c r="I209" s="37"/>
      <c r="J209" s="114"/>
      <c r="K209" s="8"/>
      <c r="L209" s="8"/>
      <c r="M209" s="8"/>
      <c r="N209" s="8"/>
      <c r="O209" s="8"/>
      <c r="P209" s="8"/>
      <c r="Q209" s="8"/>
      <c r="R209" s="8"/>
    </row>
    <row r="210" spans="1:18">
      <c r="A210" s="4"/>
      <c r="B210" s="29"/>
      <c r="C210" s="29" t="s">
        <v>384</v>
      </c>
      <c r="D210" s="6"/>
      <c r="E210" s="4"/>
      <c r="F210" s="4"/>
      <c r="G210" s="4"/>
      <c r="H210" s="4"/>
      <c r="I210" s="112"/>
      <c r="J210" s="115"/>
      <c r="K210" s="4"/>
      <c r="L210" s="4"/>
      <c r="M210" s="4"/>
      <c r="N210" s="4"/>
      <c r="O210" s="4"/>
      <c r="P210" s="4"/>
      <c r="Q210" s="4"/>
      <c r="R210" s="4"/>
    </row>
    <row r="211" spans="1:18">
      <c r="A211" s="5">
        <v>2</v>
      </c>
      <c r="B211" s="27" t="s">
        <v>385</v>
      </c>
      <c r="C211" s="27" t="s">
        <v>1115</v>
      </c>
      <c r="D211" s="30">
        <v>30000</v>
      </c>
      <c r="E211" s="140" t="s">
        <v>312</v>
      </c>
      <c r="F211" s="5" t="s">
        <v>26</v>
      </c>
      <c r="G211" s="3"/>
      <c r="H211" s="3"/>
      <c r="I211" s="111"/>
      <c r="J211" s="113"/>
      <c r="K211" s="3"/>
      <c r="L211" s="3"/>
      <c r="M211" s="3"/>
      <c r="N211" s="3"/>
      <c r="O211" s="3"/>
      <c r="P211" s="3"/>
      <c r="Q211" s="3"/>
      <c r="R211" s="3"/>
    </row>
    <row r="212" spans="1:18">
      <c r="A212" s="8"/>
      <c r="B212" s="28" t="s">
        <v>386</v>
      </c>
      <c r="C212" s="28" t="s">
        <v>387</v>
      </c>
      <c r="D212" s="11"/>
      <c r="E212" s="21" t="s">
        <v>185</v>
      </c>
      <c r="F212" s="11" t="s">
        <v>185</v>
      </c>
      <c r="G212" s="8"/>
      <c r="H212" s="8"/>
      <c r="I212" s="37"/>
      <c r="J212" s="114"/>
      <c r="K212" s="8"/>
      <c r="L212" s="8"/>
      <c r="M212" s="8"/>
      <c r="N212" s="8"/>
      <c r="O212" s="8"/>
      <c r="P212" s="8"/>
      <c r="Q212" s="8"/>
      <c r="R212" s="8"/>
    </row>
    <row r="213" spans="1:18">
      <c r="A213" s="8"/>
      <c r="B213" s="28"/>
      <c r="C213" s="28" t="s">
        <v>1117</v>
      </c>
      <c r="D213" s="11"/>
      <c r="E213" s="38" t="s">
        <v>40</v>
      </c>
      <c r="F213" s="11"/>
      <c r="G213" s="8"/>
      <c r="H213" s="8"/>
      <c r="I213" s="37"/>
      <c r="J213" s="114"/>
      <c r="K213" s="8"/>
      <c r="L213" s="8"/>
      <c r="M213" s="8"/>
      <c r="N213" s="8"/>
      <c r="O213" s="8"/>
      <c r="P213" s="8"/>
      <c r="Q213" s="8"/>
      <c r="R213" s="8"/>
    </row>
    <row r="214" spans="1:18">
      <c r="A214" s="4"/>
      <c r="B214" s="29"/>
      <c r="C214" s="29" t="s">
        <v>1116</v>
      </c>
      <c r="D214" s="6"/>
      <c r="E214" s="4"/>
      <c r="F214" s="4"/>
      <c r="G214" s="4"/>
      <c r="H214" s="4"/>
      <c r="I214" s="112"/>
      <c r="J214" s="115"/>
      <c r="K214" s="4"/>
      <c r="L214" s="4"/>
      <c r="M214" s="4"/>
      <c r="N214" s="4"/>
      <c r="O214" s="4"/>
      <c r="P214" s="4"/>
      <c r="Q214" s="4"/>
      <c r="R214" s="4"/>
    </row>
    <row r="215" spans="1:18">
      <c r="A215" s="13"/>
      <c r="B215" s="156"/>
      <c r="C215" s="156"/>
      <c r="D215" s="36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>
      <c r="A216" s="13"/>
      <c r="B216" s="156"/>
      <c r="C216" s="156"/>
      <c r="D216" s="36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>
      <c r="A217" s="9" t="s">
        <v>1</v>
      </c>
      <c r="B217" s="472" t="s">
        <v>3</v>
      </c>
      <c r="C217" s="472" t="s">
        <v>4</v>
      </c>
      <c r="D217" s="9" t="s">
        <v>5</v>
      </c>
      <c r="E217" s="9" t="s">
        <v>7</v>
      </c>
      <c r="F217" s="9" t="s">
        <v>9</v>
      </c>
      <c r="G217" s="475" t="s">
        <v>159</v>
      </c>
      <c r="H217" s="476"/>
      <c r="I217" s="476"/>
      <c r="J217" s="477" t="s">
        <v>252</v>
      </c>
      <c r="K217" s="476"/>
      <c r="L217" s="476"/>
      <c r="M217" s="476"/>
      <c r="N217" s="476"/>
      <c r="O217" s="476"/>
      <c r="P217" s="476"/>
      <c r="Q217" s="476"/>
      <c r="R217" s="478"/>
    </row>
    <row r="218" spans="1:18" ht="27">
      <c r="A218" s="10" t="s">
        <v>2</v>
      </c>
      <c r="B218" s="473"/>
      <c r="C218" s="474"/>
      <c r="D218" s="10" t="s">
        <v>6</v>
      </c>
      <c r="E218" s="10" t="s">
        <v>8</v>
      </c>
      <c r="F218" s="10" t="s">
        <v>8</v>
      </c>
      <c r="G218" s="158" t="s">
        <v>21</v>
      </c>
      <c r="H218" s="158" t="s">
        <v>10</v>
      </c>
      <c r="I218" s="383" t="s">
        <v>11</v>
      </c>
      <c r="J218" s="384" t="s">
        <v>12</v>
      </c>
      <c r="K218" s="158" t="s">
        <v>13</v>
      </c>
      <c r="L218" s="158" t="s">
        <v>14</v>
      </c>
      <c r="M218" s="158" t="s">
        <v>15</v>
      </c>
      <c r="N218" s="158" t="s">
        <v>16</v>
      </c>
      <c r="O218" s="158" t="s">
        <v>17</v>
      </c>
      <c r="P218" s="158" t="s">
        <v>18</v>
      </c>
      <c r="Q218" s="158" t="s">
        <v>19</v>
      </c>
      <c r="R218" s="158" t="s">
        <v>20</v>
      </c>
    </row>
    <row r="219" spans="1:18">
      <c r="A219" s="5">
        <v>3</v>
      </c>
      <c r="B219" s="27" t="s">
        <v>388</v>
      </c>
      <c r="C219" s="27" t="s">
        <v>391</v>
      </c>
      <c r="D219" s="30">
        <v>300000</v>
      </c>
      <c r="E219" s="5" t="s">
        <v>312</v>
      </c>
      <c r="F219" s="5" t="s">
        <v>26</v>
      </c>
      <c r="G219" s="3"/>
      <c r="H219" s="3"/>
      <c r="I219" s="111"/>
      <c r="J219" s="113"/>
      <c r="K219" s="3"/>
      <c r="L219" s="3"/>
      <c r="M219" s="3"/>
      <c r="N219" s="3"/>
      <c r="O219" s="3"/>
      <c r="P219" s="3"/>
      <c r="Q219" s="3"/>
      <c r="R219" s="3"/>
    </row>
    <row r="220" spans="1:18">
      <c r="A220" s="8"/>
      <c r="B220" s="224" t="s">
        <v>389</v>
      </c>
      <c r="C220" s="28" t="s">
        <v>392</v>
      </c>
      <c r="D220" s="11"/>
      <c r="E220" s="11" t="s">
        <v>185</v>
      </c>
      <c r="F220" s="11" t="s">
        <v>185</v>
      </c>
      <c r="G220" s="8"/>
      <c r="H220" s="8"/>
      <c r="I220" s="37"/>
      <c r="J220" s="114"/>
      <c r="K220" s="8"/>
      <c r="L220" s="8"/>
      <c r="M220" s="8"/>
      <c r="N220" s="8"/>
      <c r="O220" s="8"/>
      <c r="P220" s="8"/>
      <c r="Q220" s="8"/>
      <c r="R220" s="8"/>
    </row>
    <row r="221" spans="1:18">
      <c r="A221" s="8"/>
      <c r="B221" s="28" t="s">
        <v>390</v>
      </c>
      <c r="C221" s="28" t="s">
        <v>393</v>
      </c>
      <c r="D221" s="11"/>
      <c r="E221" s="28" t="s">
        <v>40</v>
      </c>
      <c r="F221" s="11"/>
      <c r="G221" s="8"/>
      <c r="H221" s="8"/>
      <c r="I221" s="37"/>
      <c r="J221" s="114"/>
      <c r="K221" s="8"/>
      <c r="L221" s="8"/>
      <c r="M221" s="8"/>
      <c r="N221" s="8"/>
      <c r="O221" s="8"/>
      <c r="P221" s="8"/>
      <c r="Q221" s="8"/>
      <c r="R221" s="8"/>
    </row>
    <row r="222" spans="1:18">
      <c r="A222" s="8"/>
      <c r="B222" s="28"/>
      <c r="C222" s="28" t="s">
        <v>394</v>
      </c>
      <c r="D222" s="11"/>
      <c r="E222" s="8"/>
      <c r="F222" s="8"/>
      <c r="G222" s="8"/>
      <c r="H222" s="8"/>
      <c r="I222" s="37"/>
      <c r="J222" s="114"/>
      <c r="K222" s="8"/>
      <c r="L222" s="8"/>
      <c r="M222" s="8"/>
      <c r="N222" s="8"/>
      <c r="O222" s="8"/>
      <c r="P222" s="8"/>
      <c r="Q222" s="8"/>
      <c r="R222" s="8"/>
    </row>
    <row r="223" spans="1:18">
      <c r="A223" s="8"/>
      <c r="B223" s="28"/>
      <c r="C223" s="28" t="s">
        <v>395</v>
      </c>
      <c r="D223" s="11"/>
      <c r="E223" s="8"/>
      <c r="F223" s="8"/>
      <c r="G223" s="8"/>
      <c r="H223" s="8"/>
      <c r="I223" s="37"/>
      <c r="J223" s="114"/>
      <c r="K223" s="8"/>
      <c r="L223" s="8"/>
      <c r="M223" s="8"/>
      <c r="N223" s="8"/>
      <c r="O223" s="8"/>
      <c r="P223" s="8"/>
      <c r="Q223" s="8"/>
      <c r="R223" s="8"/>
    </row>
    <row r="224" spans="1:18">
      <c r="A224" s="8"/>
      <c r="B224" s="28"/>
      <c r="C224" s="28" t="s">
        <v>396</v>
      </c>
      <c r="D224" s="11"/>
      <c r="E224" s="8"/>
      <c r="F224" s="8"/>
      <c r="G224" s="8"/>
      <c r="H224" s="8"/>
      <c r="I224" s="37"/>
      <c r="J224" s="114"/>
      <c r="K224" s="8"/>
      <c r="L224" s="8"/>
      <c r="M224" s="8"/>
      <c r="N224" s="8"/>
      <c r="O224" s="8"/>
      <c r="P224" s="8"/>
      <c r="Q224" s="8"/>
      <c r="R224" s="8"/>
    </row>
    <row r="225" spans="1:18">
      <c r="A225" s="5">
        <v>4</v>
      </c>
      <c r="B225" s="27" t="s">
        <v>936</v>
      </c>
      <c r="C225" s="27" t="s">
        <v>397</v>
      </c>
      <c r="D225" s="18">
        <v>500000</v>
      </c>
      <c r="E225" s="16" t="s">
        <v>47</v>
      </c>
      <c r="F225" s="5" t="s">
        <v>26</v>
      </c>
      <c r="G225" s="3"/>
      <c r="H225" s="3"/>
      <c r="I225" s="111"/>
      <c r="J225" s="113"/>
      <c r="K225" s="3"/>
      <c r="L225" s="3"/>
      <c r="M225" s="3"/>
      <c r="N225" s="3"/>
      <c r="O225" s="3"/>
      <c r="P225" s="3"/>
      <c r="Q225" s="3"/>
      <c r="R225" s="3"/>
    </row>
    <row r="226" spans="1:18">
      <c r="A226" s="8"/>
      <c r="B226" s="28" t="s">
        <v>937</v>
      </c>
      <c r="C226" s="28" t="s">
        <v>398</v>
      </c>
      <c r="D226" s="11"/>
      <c r="E226" s="125"/>
      <c r="F226" s="11" t="s">
        <v>185</v>
      </c>
      <c r="G226" s="8"/>
      <c r="H226" s="8"/>
      <c r="I226" s="37"/>
      <c r="J226" s="114"/>
      <c r="K226" s="8"/>
      <c r="L226" s="8"/>
      <c r="M226" s="8"/>
      <c r="N226" s="8"/>
      <c r="O226" s="8"/>
      <c r="P226" s="8"/>
      <c r="Q226" s="8"/>
      <c r="R226" s="8"/>
    </row>
    <row r="227" spans="1:18">
      <c r="A227" s="8"/>
      <c r="B227" s="28"/>
      <c r="C227" s="28" t="s">
        <v>399</v>
      </c>
      <c r="D227" s="11"/>
      <c r="E227" s="8"/>
      <c r="F227" s="11"/>
      <c r="G227" s="8"/>
      <c r="H227" s="8"/>
      <c r="I227" s="37"/>
      <c r="J227" s="114"/>
      <c r="K227" s="8"/>
      <c r="L227" s="8"/>
      <c r="M227" s="8"/>
      <c r="N227" s="8"/>
      <c r="O227" s="8"/>
      <c r="P227" s="8"/>
      <c r="Q227" s="8"/>
      <c r="R227" s="8"/>
    </row>
    <row r="228" spans="1:18">
      <c r="A228" s="8"/>
      <c r="B228" s="28"/>
      <c r="C228" s="28" t="s">
        <v>400</v>
      </c>
      <c r="D228" s="11"/>
      <c r="E228" s="8"/>
      <c r="F228" s="8"/>
      <c r="G228" s="8"/>
      <c r="H228" s="8"/>
      <c r="I228" s="37"/>
      <c r="J228" s="114"/>
      <c r="K228" s="8"/>
      <c r="L228" s="8"/>
      <c r="M228" s="8"/>
      <c r="N228" s="8"/>
      <c r="O228" s="8"/>
      <c r="P228" s="8"/>
      <c r="Q228" s="8"/>
      <c r="R228" s="8"/>
    </row>
    <row r="229" spans="1:18">
      <c r="A229" s="4"/>
      <c r="B229" s="29"/>
      <c r="C229" s="29"/>
      <c r="D229" s="6"/>
      <c r="E229" s="4"/>
      <c r="F229" s="4"/>
      <c r="G229" s="4"/>
      <c r="H229" s="4"/>
      <c r="I229" s="112"/>
      <c r="J229" s="115"/>
      <c r="K229" s="4"/>
      <c r="L229" s="4"/>
      <c r="M229" s="4"/>
      <c r="N229" s="4"/>
      <c r="O229" s="4"/>
      <c r="P229" s="4"/>
      <c r="Q229" s="4"/>
      <c r="R229" s="4"/>
    </row>
    <row r="230" spans="1:18">
      <c r="A230" s="5">
        <v>5</v>
      </c>
      <c r="B230" s="27" t="s">
        <v>401</v>
      </c>
      <c r="C230" s="27" t="s">
        <v>406</v>
      </c>
      <c r="D230" s="385">
        <v>50000</v>
      </c>
      <c r="E230" s="5" t="s">
        <v>799</v>
      </c>
      <c r="F230" s="5" t="s">
        <v>26</v>
      </c>
      <c r="G230" s="3"/>
      <c r="H230" s="3"/>
      <c r="I230" s="111"/>
      <c r="J230" s="113"/>
      <c r="K230" s="3"/>
      <c r="L230" s="3"/>
      <c r="M230" s="3"/>
      <c r="N230" s="3"/>
      <c r="O230" s="3"/>
      <c r="P230" s="3"/>
      <c r="Q230" s="3"/>
      <c r="R230" s="3"/>
    </row>
    <row r="231" spans="1:18">
      <c r="A231" s="8"/>
      <c r="B231" s="28" t="s">
        <v>402</v>
      </c>
      <c r="C231" s="28" t="s">
        <v>403</v>
      </c>
      <c r="D231" s="11"/>
      <c r="E231" s="11" t="s">
        <v>141</v>
      </c>
      <c r="F231" s="11" t="s">
        <v>185</v>
      </c>
      <c r="G231" s="8"/>
      <c r="H231" s="8"/>
      <c r="I231" s="37"/>
      <c r="J231" s="114"/>
      <c r="K231" s="8"/>
      <c r="L231" s="8"/>
      <c r="M231" s="8"/>
      <c r="N231" s="8"/>
      <c r="O231" s="8"/>
      <c r="P231" s="8"/>
      <c r="Q231" s="8"/>
      <c r="R231" s="8"/>
    </row>
    <row r="232" spans="1:18">
      <c r="A232" s="8"/>
      <c r="B232" s="28"/>
      <c r="C232" s="28" t="s">
        <v>404</v>
      </c>
      <c r="D232" s="11"/>
      <c r="E232" s="11" t="s">
        <v>40</v>
      </c>
      <c r="F232" s="11"/>
      <c r="G232" s="8"/>
      <c r="H232" s="8"/>
      <c r="I232" s="37"/>
      <c r="J232" s="114"/>
      <c r="K232" s="8"/>
      <c r="L232" s="8"/>
      <c r="M232" s="8"/>
      <c r="N232" s="8"/>
      <c r="O232" s="8"/>
      <c r="P232" s="8"/>
      <c r="Q232" s="8"/>
      <c r="R232" s="8"/>
    </row>
    <row r="233" spans="1:18">
      <c r="A233" s="8"/>
      <c r="B233" s="28"/>
      <c r="C233" s="28" t="s">
        <v>405</v>
      </c>
      <c r="D233" s="11"/>
      <c r="E233" s="11"/>
      <c r="F233" s="8"/>
      <c r="G233" s="8"/>
      <c r="H233" s="8"/>
      <c r="I233" s="37"/>
      <c r="J233" s="114"/>
      <c r="K233" s="8"/>
      <c r="L233" s="8"/>
      <c r="M233" s="8"/>
      <c r="N233" s="8"/>
      <c r="O233" s="8"/>
      <c r="P233" s="8"/>
      <c r="Q233" s="8"/>
      <c r="R233" s="8"/>
    </row>
    <row r="234" spans="1:18">
      <c r="A234" s="4"/>
      <c r="B234" s="29"/>
      <c r="C234" s="29"/>
      <c r="D234" s="6"/>
      <c r="E234" s="4"/>
      <c r="F234" s="4"/>
      <c r="G234" s="4"/>
      <c r="H234" s="4"/>
      <c r="I234" s="112"/>
      <c r="J234" s="115"/>
      <c r="K234" s="4"/>
      <c r="L234" s="4"/>
      <c r="M234" s="4"/>
      <c r="N234" s="4"/>
      <c r="O234" s="4"/>
      <c r="P234" s="4"/>
      <c r="Q234" s="4"/>
      <c r="R234" s="4"/>
    </row>
    <row r="235" spans="1:18">
      <c r="A235" s="9" t="s">
        <v>1</v>
      </c>
      <c r="B235" s="472" t="s">
        <v>3</v>
      </c>
      <c r="C235" s="472" t="s">
        <v>4</v>
      </c>
      <c r="D235" s="9" t="s">
        <v>5</v>
      </c>
      <c r="E235" s="9" t="s">
        <v>7</v>
      </c>
      <c r="F235" s="9" t="s">
        <v>9</v>
      </c>
      <c r="G235" s="475" t="s">
        <v>159</v>
      </c>
      <c r="H235" s="476"/>
      <c r="I235" s="476"/>
      <c r="J235" s="477" t="s">
        <v>252</v>
      </c>
      <c r="K235" s="476"/>
      <c r="L235" s="476"/>
      <c r="M235" s="476"/>
      <c r="N235" s="476"/>
      <c r="O235" s="476"/>
      <c r="P235" s="476"/>
      <c r="Q235" s="476"/>
      <c r="R235" s="478"/>
    </row>
    <row r="236" spans="1:18" ht="27">
      <c r="A236" s="10" t="s">
        <v>2</v>
      </c>
      <c r="B236" s="473"/>
      <c r="C236" s="474"/>
      <c r="D236" s="10" t="s">
        <v>6</v>
      </c>
      <c r="E236" s="10" t="s">
        <v>8</v>
      </c>
      <c r="F236" s="10" t="s">
        <v>8</v>
      </c>
      <c r="G236" s="386" t="s">
        <v>21</v>
      </c>
      <c r="H236" s="386" t="s">
        <v>10</v>
      </c>
      <c r="I236" s="429" t="s">
        <v>11</v>
      </c>
      <c r="J236" s="431" t="s">
        <v>12</v>
      </c>
      <c r="K236" s="386" t="s">
        <v>13</v>
      </c>
      <c r="L236" s="386" t="s">
        <v>14</v>
      </c>
      <c r="M236" s="386" t="s">
        <v>15</v>
      </c>
      <c r="N236" s="386" t="s">
        <v>16</v>
      </c>
      <c r="O236" s="386" t="s">
        <v>17</v>
      </c>
      <c r="P236" s="386" t="s">
        <v>18</v>
      </c>
      <c r="Q236" s="386" t="s">
        <v>19</v>
      </c>
      <c r="R236" s="386" t="s">
        <v>20</v>
      </c>
    </row>
    <row r="237" spans="1:18">
      <c r="A237" s="11">
        <v>6</v>
      </c>
      <c r="B237" s="51" t="s">
        <v>414</v>
      </c>
      <c r="C237" s="53" t="s">
        <v>421</v>
      </c>
      <c r="D237" s="147">
        <v>200000</v>
      </c>
      <c r="E237" s="11" t="s">
        <v>938</v>
      </c>
      <c r="F237" s="11" t="s">
        <v>26</v>
      </c>
      <c r="G237" s="183"/>
      <c r="H237" s="183"/>
      <c r="I237" s="430"/>
      <c r="J237" s="432"/>
      <c r="K237" s="183"/>
      <c r="L237" s="183"/>
      <c r="M237" s="183"/>
      <c r="N237" s="183"/>
      <c r="O237" s="183"/>
      <c r="P237" s="183"/>
      <c r="Q237" s="183"/>
      <c r="R237" s="183"/>
    </row>
    <row r="238" spans="1:18">
      <c r="A238" s="216"/>
      <c r="B238" s="51" t="s">
        <v>415</v>
      </c>
      <c r="C238" s="53" t="s">
        <v>422</v>
      </c>
      <c r="D238" s="49"/>
      <c r="E238" s="11" t="s">
        <v>939</v>
      </c>
      <c r="F238" s="11" t="s">
        <v>185</v>
      </c>
      <c r="G238" s="183"/>
      <c r="H238" s="183"/>
      <c r="I238" s="430"/>
      <c r="J238" s="432"/>
      <c r="K238" s="183"/>
      <c r="L238" s="183"/>
      <c r="M238" s="183"/>
      <c r="N238" s="183"/>
      <c r="O238" s="183"/>
      <c r="P238" s="183"/>
      <c r="Q238" s="183"/>
      <c r="R238" s="183"/>
    </row>
    <row r="239" spans="1:18">
      <c r="A239" s="216"/>
      <c r="B239" s="51" t="s">
        <v>416</v>
      </c>
      <c r="C239" s="53" t="s">
        <v>423</v>
      </c>
      <c r="D239" s="49"/>
      <c r="E239" s="11" t="s">
        <v>940</v>
      </c>
      <c r="F239" s="49"/>
      <c r="G239" s="183"/>
      <c r="H239" s="183"/>
      <c r="I239" s="430"/>
      <c r="J239" s="432"/>
      <c r="K239" s="183"/>
      <c r="L239" s="183"/>
      <c r="M239" s="183"/>
      <c r="N239" s="183"/>
      <c r="O239" s="183"/>
      <c r="P239" s="183"/>
      <c r="Q239" s="183"/>
      <c r="R239" s="183"/>
    </row>
    <row r="240" spans="1:18">
      <c r="A240" s="216"/>
      <c r="B240" s="51" t="s">
        <v>417</v>
      </c>
      <c r="C240" s="53" t="s">
        <v>424</v>
      </c>
      <c r="D240" s="49"/>
      <c r="E240" s="49"/>
      <c r="F240" s="49"/>
      <c r="G240" s="183"/>
      <c r="H240" s="183"/>
      <c r="I240" s="430"/>
      <c r="J240" s="432"/>
      <c r="K240" s="183"/>
      <c r="L240" s="183"/>
      <c r="M240" s="183"/>
      <c r="N240" s="183"/>
      <c r="O240" s="183"/>
      <c r="P240" s="183"/>
      <c r="Q240" s="183"/>
      <c r="R240" s="183"/>
    </row>
    <row r="241" spans="1:18">
      <c r="A241" s="216"/>
      <c r="B241" s="51" t="s">
        <v>418</v>
      </c>
      <c r="C241" s="197" t="s">
        <v>425</v>
      </c>
      <c r="D241" s="49"/>
      <c r="E241" s="49"/>
      <c r="F241" s="49"/>
      <c r="G241" s="183"/>
      <c r="H241" s="183"/>
      <c r="I241" s="430"/>
      <c r="J241" s="432"/>
      <c r="K241" s="183"/>
      <c r="L241" s="183"/>
      <c r="M241" s="183"/>
      <c r="N241" s="183"/>
      <c r="O241" s="183"/>
      <c r="P241" s="183"/>
      <c r="Q241" s="183"/>
      <c r="R241" s="183"/>
    </row>
    <row r="242" spans="1:18">
      <c r="A242" s="216"/>
      <c r="B242" s="51" t="s">
        <v>419</v>
      </c>
      <c r="C242" s="197" t="s">
        <v>426</v>
      </c>
      <c r="D242" s="49"/>
      <c r="E242" s="49"/>
      <c r="F242" s="49"/>
      <c r="G242" s="183"/>
      <c r="H242" s="183"/>
      <c r="I242" s="430"/>
      <c r="J242" s="432"/>
      <c r="K242" s="183"/>
      <c r="L242" s="183"/>
      <c r="M242" s="183"/>
      <c r="N242" s="183"/>
      <c r="O242" s="183"/>
      <c r="P242" s="183"/>
      <c r="Q242" s="183"/>
      <c r="R242" s="183"/>
    </row>
    <row r="243" spans="1:18">
      <c r="A243" s="216"/>
      <c r="B243" s="51" t="s">
        <v>420</v>
      </c>
      <c r="C243" s="53" t="s">
        <v>427</v>
      </c>
      <c r="D243" s="49"/>
      <c r="E243" s="10"/>
      <c r="F243" s="49"/>
      <c r="G243" s="183"/>
      <c r="H243" s="183"/>
      <c r="I243" s="430"/>
      <c r="J243" s="432"/>
      <c r="K243" s="183"/>
      <c r="L243" s="183"/>
      <c r="M243" s="183"/>
      <c r="N243" s="183"/>
      <c r="O243" s="183"/>
      <c r="P243" s="183"/>
      <c r="Q243" s="183"/>
      <c r="R243" s="183"/>
    </row>
    <row r="244" spans="1:18">
      <c r="A244" s="5">
        <v>7</v>
      </c>
      <c r="B244" s="27" t="s">
        <v>407</v>
      </c>
      <c r="C244" s="27" t="s">
        <v>410</v>
      </c>
      <c r="D244" s="30">
        <v>1000000</v>
      </c>
      <c r="E244" s="32" t="s">
        <v>312</v>
      </c>
      <c r="F244" s="5" t="s">
        <v>26</v>
      </c>
      <c r="G244" s="3"/>
      <c r="H244" s="3"/>
      <c r="I244" s="111"/>
      <c r="J244" s="113"/>
      <c r="K244" s="3"/>
      <c r="L244" s="3"/>
      <c r="M244" s="3"/>
      <c r="N244" s="3"/>
      <c r="O244" s="3"/>
      <c r="P244" s="3"/>
      <c r="Q244" s="3"/>
      <c r="R244" s="3"/>
    </row>
    <row r="245" spans="1:18">
      <c r="A245" s="8"/>
      <c r="B245" s="28" t="s">
        <v>408</v>
      </c>
      <c r="C245" s="28" t="s">
        <v>411</v>
      </c>
      <c r="D245" s="11"/>
      <c r="E245" s="11" t="s">
        <v>185</v>
      </c>
      <c r="F245" s="11" t="s">
        <v>185</v>
      </c>
      <c r="G245" s="8"/>
      <c r="H245" s="8"/>
      <c r="I245" s="37"/>
      <c r="J245" s="114"/>
      <c r="K245" s="8"/>
      <c r="L245" s="8"/>
      <c r="M245" s="8"/>
      <c r="N245" s="8"/>
      <c r="O245" s="8"/>
      <c r="P245" s="8"/>
      <c r="Q245" s="8"/>
      <c r="R245" s="8"/>
    </row>
    <row r="246" spans="1:18">
      <c r="A246" s="8"/>
      <c r="B246" s="25" t="s">
        <v>409</v>
      </c>
      <c r="C246" s="28" t="s">
        <v>412</v>
      </c>
      <c r="D246" s="11"/>
      <c r="E246" s="11" t="s">
        <v>40</v>
      </c>
      <c r="F246" s="8"/>
      <c r="G246" s="8"/>
      <c r="H246" s="8"/>
      <c r="I246" s="37"/>
      <c r="J246" s="114"/>
      <c r="K246" s="8"/>
      <c r="L246" s="8"/>
      <c r="M246" s="8"/>
      <c r="N246" s="8"/>
      <c r="O246" s="8"/>
      <c r="P246" s="8"/>
      <c r="Q246" s="8"/>
      <c r="R246" s="8"/>
    </row>
    <row r="247" spans="1:18">
      <c r="A247" s="8"/>
      <c r="B247" s="25"/>
      <c r="C247" s="28" t="s">
        <v>413</v>
      </c>
      <c r="D247" s="11"/>
      <c r="E247" s="11"/>
      <c r="F247" s="8"/>
      <c r="G247" s="8"/>
      <c r="H247" s="8"/>
      <c r="I247" s="37"/>
      <c r="J247" s="114"/>
      <c r="K247" s="8"/>
      <c r="L247" s="8"/>
      <c r="M247" s="8"/>
      <c r="N247" s="8"/>
      <c r="O247" s="8"/>
      <c r="P247" s="8"/>
      <c r="Q247" s="8"/>
      <c r="R247" s="8"/>
    </row>
    <row r="248" spans="1:18">
      <c r="A248" s="4"/>
      <c r="B248" s="26"/>
      <c r="C248" s="29" t="s">
        <v>941</v>
      </c>
      <c r="D248" s="6"/>
      <c r="E248" s="6"/>
      <c r="F248" s="4"/>
      <c r="G248" s="4"/>
      <c r="H248" s="4"/>
      <c r="I248" s="112"/>
      <c r="J248" s="115"/>
      <c r="K248" s="4"/>
      <c r="L248" s="4"/>
      <c r="M248" s="4"/>
      <c r="N248" s="4"/>
      <c r="O248" s="4"/>
      <c r="P248" s="4"/>
      <c r="Q248" s="4"/>
      <c r="R248" s="4"/>
    </row>
    <row r="249" spans="1:18">
      <c r="A249" s="11">
        <v>8</v>
      </c>
      <c r="B249" s="25" t="s">
        <v>428</v>
      </c>
      <c r="C249" s="28" t="s">
        <v>431</v>
      </c>
      <c r="D249" s="147">
        <v>60000</v>
      </c>
      <c r="E249" s="21" t="s">
        <v>942</v>
      </c>
      <c r="F249" s="11" t="s">
        <v>26</v>
      </c>
      <c r="G249" s="8"/>
      <c r="H249" s="8"/>
      <c r="I249" s="37"/>
      <c r="J249" s="114"/>
      <c r="K249" s="8"/>
      <c r="L249" s="8"/>
      <c r="M249" s="8"/>
      <c r="N249" s="8"/>
      <c r="O249" s="8"/>
      <c r="P249" s="8"/>
      <c r="Q249" s="8"/>
      <c r="R249" s="8"/>
    </row>
    <row r="250" spans="1:18">
      <c r="A250" s="8"/>
      <c r="B250" s="28" t="s">
        <v>429</v>
      </c>
      <c r="C250" s="28" t="s">
        <v>432</v>
      </c>
      <c r="D250" s="11"/>
      <c r="E250" s="21" t="s">
        <v>943</v>
      </c>
      <c r="F250" s="11" t="s">
        <v>185</v>
      </c>
      <c r="G250" s="8"/>
      <c r="H250" s="8"/>
      <c r="I250" s="37"/>
      <c r="J250" s="114"/>
      <c r="K250" s="8"/>
      <c r="L250" s="8"/>
      <c r="M250" s="8"/>
      <c r="N250" s="8"/>
      <c r="O250" s="8"/>
      <c r="P250" s="8"/>
      <c r="Q250" s="8"/>
      <c r="R250" s="8"/>
    </row>
    <row r="251" spans="1:18">
      <c r="A251" s="8"/>
      <c r="B251" s="28" t="s">
        <v>430</v>
      </c>
      <c r="C251" s="25" t="s">
        <v>433</v>
      </c>
      <c r="D251" s="11"/>
      <c r="E251" s="21" t="s">
        <v>944</v>
      </c>
      <c r="F251" s="8"/>
      <c r="G251" s="8"/>
      <c r="H251" s="8"/>
      <c r="I251" s="37"/>
      <c r="J251" s="114"/>
      <c r="K251" s="8"/>
      <c r="L251" s="8"/>
      <c r="M251" s="8"/>
      <c r="N251" s="8"/>
      <c r="O251" s="8"/>
      <c r="P251" s="8"/>
      <c r="Q251" s="8"/>
      <c r="R251" s="8"/>
    </row>
    <row r="252" spans="1:18">
      <c r="A252" s="4"/>
      <c r="B252" s="29"/>
      <c r="C252" s="29" t="s">
        <v>133</v>
      </c>
      <c r="D252" s="6"/>
      <c r="E252" s="39" t="s">
        <v>945</v>
      </c>
      <c r="F252" s="4"/>
      <c r="G252" s="4"/>
      <c r="H252" s="4"/>
      <c r="I252" s="112"/>
      <c r="J252" s="115"/>
      <c r="K252" s="4"/>
      <c r="L252" s="4"/>
      <c r="M252" s="4"/>
      <c r="N252" s="4"/>
      <c r="O252" s="4"/>
      <c r="P252" s="4"/>
      <c r="Q252" s="4"/>
      <c r="R252" s="4"/>
    </row>
    <row r="253" spans="1:18">
      <c r="A253" s="9" t="s">
        <v>1</v>
      </c>
      <c r="B253" s="472" t="s">
        <v>3</v>
      </c>
      <c r="C253" s="472" t="s">
        <v>4</v>
      </c>
      <c r="D253" s="9" t="s">
        <v>5</v>
      </c>
      <c r="E253" s="9" t="s">
        <v>7</v>
      </c>
      <c r="F253" s="9" t="s">
        <v>9</v>
      </c>
      <c r="G253" s="475" t="s">
        <v>159</v>
      </c>
      <c r="H253" s="476"/>
      <c r="I253" s="476"/>
      <c r="J253" s="477" t="s">
        <v>252</v>
      </c>
      <c r="K253" s="476"/>
      <c r="L253" s="476"/>
      <c r="M253" s="476"/>
      <c r="N253" s="476"/>
      <c r="O253" s="476"/>
      <c r="P253" s="476"/>
      <c r="Q253" s="476"/>
      <c r="R253" s="478"/>
    </row>
    <row r="254" spans="1:18" ht="27">
      <c r="A254" s="10" t="s">
        <v>2</v>
      </c>
      <c r="B254" s="473"/>
      <c r="C254" s="474"/>
      <c r="D254" s="10" t="s">
        <v>6</v>
      </c>
      <c r="E254" s="10" t="s">
        <v>8</v>
      </c>
      <c r="F254" s="10" t="s">
        <v>8</v>
      </c>
      <c r="G254" s="158" t="s">
        <v>21</v>
      </c>
      <c r="H254" s="158" t="s">
        <v>10</v>
      </c>
      <c r="I254" s="383" t="s">
        <v>11</v>
      </c>
      <c r="J254" s="384" t="s">
        <v>12</v>
      </c>
      <c r="K254" s="158" t="s">
        <v>13</v>
      </c>
      <c r="L254" s="158" t="s">
        <v>14</v>
      </c>
      <c r="M254" s="158" t="s">
        <v>15</v>
      </c>
      <c r="N254" s="158" t="s">
        <v>16</v>
      </c>
      <c r="O254" s="158" t="s">
        <v>17</v>
      </c>
      <c r="P254" s="158" t="s">
        <v>18</v>
      </c>
      <c r="Q254" s="158" t="s">
        <v>19</v>
      </c>
      <c r="R254" s="158" t="s">
        <v>20</v>
      </c>
    </row>
    <row r="255" spans="1:18">
      <c r="A255" s="5">
        <v>9</v>
      </c>
      <c r="B255" s="27" t="s">
        <v>703</v>
      </c>
      <c r="C255" s="225" t="s">
        <v>434</v>
      </c>
      <c r="D255" s="30">
        <v>50000</v>
      </c>
      <c r="E255" s="180" t="s">
        <v>47</v>
      </c>
      <c r="F255" s="5" t="s">
        <v>26</v>
      </c>
      <c r="G255" s="3"/>
      <c r="H255" s="3"/>
      <c r="I255" s="111"/>
      <c r="J255" s="113"/>
      <c r="K255" s="3"/>
      <c r="L255" s="3"/>
      <c r="M255" s="3"/>
      <c r="N255" s="3"/>
      <c r="O255" s="3"/>
      <c r="P255" s="3"/>
      <c r="Q255" s="3"/>
      <c r="R255" s="3"/>
    </row>
    <row r="256" spans="1:18">
      <c r="A256" s="8"/>
      <c r="B256" s="28" t="s">
        <v>946</v>
      </c>
      <c r="C256" s="226" t="s">
        <v>435</v>
      </c>
      <c r="D256" s="11"/>
      <c r="E256" s="212"/>
      <c r="F256" s="11" t="s">
        <v>185</v>
      </c>
      <c r="G256" s="8"/>
      <c r="H256" s="8"/>
      <c r="I256" s="37"/>
      <c r="J256" s="114"/>
      <c r="K256" s="8"/>
      <c r="L256" s="8"/>
      <c r="M256" s="8"/>
      <c r="N256" s="8"/>
      <c r="O256" s="8"/>
      <c r="P256" s="8"/>
      <c r="Q256" s="8"/>
      <c r="R256" s="8"/>
    </row>
    <row r="257" spans="1:19">
      <c r="A257" s="8"/>
      <c r="B257" s="25"/>
      <c r="C257" s="226" t="s">
        <v>948</v>
      </c>
      <c r="D257" s="11"/>
      <c r="E257" s="139"/>
      <c r="F257" s="11"/>
      <c r="G257" s="8"/>
      <c r="H257" s="8"/>
      <c r="I257" s="37"/>
      <c r="J257" s="114"/>
      <c r="K257" s="8"/>
      <c r="L257" s="8"/>
      <c r="M257" s="8"/>
      <c r="N257" s="8"/>
      <c r="O257" s="8"/>
      <c r="P257" s="8"/>
      <c r="Q257" s="8"/>
      <c r="R257" s="8"/>
    </row>
    <row r="258" spans="1:19">
      <c r="A258" s="8"/>
      <c r="B258" s="28"/>
      <c r="C258" s="226" t="s">
        <v>947</v>
      </c>
      <c r="D258" s="11"/>
      <c r="E258" s="139"/>
      <c r="F258" s="8"/>
      <c r="G258" s="8"/>
      <c r="H258" s="8"/>
      <c r="I258" s="37"/>
      <c r="J258" s="114"/>
      <c r="K258" s="8"/>
      <c r="L258" s="8"/>
      <c r="M258" s="8"/>
      <c r="N258" s="8"/>
      <c r="O258" s="8"/>
      <c r="P258" s="8"/>
      <c r="Q258" s="8"/>
      <c r="R258" s="8"/>
    </row>
    <row r="259" spans="1:19">
      <c r="A259" s="8"/>
      <c r="B259" s="28"/>
      <c r="C259" s="226" t="s">
        <v>436</v>
      </c>
      <c r="D259" s="11"/>
      <c r="F259" s="8"/>
      <c r="G259" s="8"/>
      <c r="H259" s="8"/>
      <c r="I259" s="37"/>
      <c r="J259" s="114"/>
      <c r="K259" s="8"/>
      <c r="L259" s="8"/>
      <c r="M259" s="8"/>
      <c r="N259" s="8"/>
      <c r="O259" s="8"/>
      <c r="P259" s="8"/>
      <c r="Q259" s="8"/>
      <c r="R259" s="8"/>
    </row>
    <row r="260" spans="1:19">
      <c r="A260" s="8"/>
      <c r="B260" s="28"/>
      <c r="C260" s="226" t="s">
        <v>437</v>
      </c>
      <c r="D260" s="11"/>
      <c r="E260" s="8"/>
      <c r="F260" s="8"/>
      <c r="G260" s="8"/>
      <c r="H260" s="8"/>
      <c r="I260" s="37"/>
      <c r="J260" s="114"/>
      <c r="K260" s="8"/>
      <c r="L260" s="8"/>
      <c r="M260" s="8"/>
      <c r="N260" s="8"/>
      <c r="O260" s="8"/>
      <c r="P260" s="8"/>
      <c r="Q260" s="8"/>
      <c r="R260" s="8"/>
    </row>
    <row r="261" spans="1:19">
      <c r="A261" s="4"/>
      <c r="B261" s="28"/>
      <c r="C261" s="226" t="s">
        <v>242</v>
      </c>
      <c r="D261" s="6"/>
      <c r="E261" s="4"/>
      <c r="F261" s="4"/>
      <c r="G261" s="4"/>
      <c r="H261" s="4"/>
      <c r="I261" s="112"/>
      <c r="J261" s="115"/>
      <c r="K261" s="4"/>
      <c r="L261" s="4"/>
      <c r="M261" s="4"/>
      <c r="N261" s="4"/>
      <c r="O261" s="4"/>
      <c r="P261" s="4"/>
      <c r="Q261" s="4"/>
      <c r="R261" s="4"/>
    </row>
    <row r="262" spans="1:19" s="8" customFormat="1">
      <c r="A262" s="11">
        <v>10</v>
      </c>
      <c r="B262" s="225" t="s">
        <v>438</v>
      </c>
      <c r="C262" s="225" t="s">
        <v>439</v>
      </c>
      <c r="D262" s="387">
        <v>50000</v>
      </c>
      <c r="E262" s="11" t="s">
        <v>799</v>
      </c>
      <c r="F262" s="11" t="s">
        <v>26</v>
      </c>
      <c r="I262" s="37"/>
      <c r="J262" s="114"/>
    </row>
    <row r="263" spans="1:19" s="8" customFormat="1">
      <c r="B263" s="226" t="s">
        <v>222</v>
      </c>
      <c r="C263" s="226" t="s">
        <v>440</v>
      </c>
      <c r="D263" s="11"/>
      <c r="E263" s="11" t="s">
        <v>141</v>
      </c>
      <c r="F263" s="11" t="s">
        <v>185</v>
      </c>
      <c r="I263" s="37"/>
      <c r="J263" s="114"/>
      <c r="S263" s="165"/>
    </row>
    <row r="264" spans="1:19" s="8" customFormat="1">
      <c r="B264" s="15"/>
      <c r="C264" s="226" t="s">
        <v>441</v>
      </c>
      <c r="D264" s="11"/>
      <c r="E264" s="11" t="s">
        <v>40</v>
      </c>
      <c r="I264" s="37"/>
      <c r="J264" s="114"/>
      <c r="S264" s="165"/>
    </row>
    <row r="265" spans="1:19">
      <c r="A265" s="4"/>
      <c r="B265" s="35"/>
      <c r="C265" s="227" t="s">
        <v>442</v>
      </c>
      <c r="D265" s="6"/>
      <c r="E265" s="4"/>
      <c r="F265" s="4"/>
      <c r="G265" s="4"/>
      <c r="H265" s="4"/>
      <c r="I265" s="112"/>
      <c r="J265" s="115"/>
      <c r="K265" s="4"/>
      <c r="L265" s="4"/>
      <c r="M265" s="4"/>
      <c r="N265" s="4"/>
      <c r="O265" s="4"/>
      <c r="P265" s="4"/>
      <c r="Q265" s="4"/>
      <c r="R265" s="4"/>
    </row>
    <row r="266" spans="1:19">
      <c r="A266" s="5">
        <v>11</v>
      </c>
      <c r="B266" s="229" t="s">
        <v>443</v>
      </c>
      <c r="C266" s="225" t="s">
        <v>445</v>
      </c>
      <c r="D266" s="30">
        <v>50000</v>
      </c>
      <c r="E266" s="180" t="s">
        <v>224</v>
      </c>
      <c r="F266" s="5" t="s">
        <v>26</v>
      </c>
      <c r="G266" s="3"/>
      <c r="H266" s="3"/>
      <c r="I266" s="111"/>
      <c r="J266" s="113"/>
      <c r="K266" s="3"/>
      <c r="L266" s="3"/>
      <c r="M266" s="3"/>
      <c r="N266" s="3"/>
      <c r="O266" s="3"/>
      <c r="P266" s="3"/>
      <c r="Q266" s="3"/>
      <c r="R266" s="3"/>
    </row>
    <row r="267" spans="1:19">
      <c r="A267" s="8"/>
      <c r="B267" s="230" t="s">
        <v>444</v>
      </c>
      <c r="C267" s="226" t="s">
        <v>446</v>
      </c>
      <c r="D267" s="11"/>
      <c r="E267" s="212" t="s">
        <v>145</v>
      </c>
      <c r="F267" s="11" t="s">
        <v>185</v>
      </c>
      <c r="G267" s="8"/>
      <c r="H267" s="8"/>
      <c r="I267" s="37"/>
      <c r="J267" s="114"/>
      <c r="K267" s="8"/>
      <c r="L267" s="8"/>
      <c r="M267" s="8"/>
      <c r="N267" s="8"/>
      <c r="O267" s="8"/>
      <c r="P267" s="8"/>
      <c r="Q267" s="8"/>
      <c r="R267" s="8"/>
    </row>
    <row r="268" spans="1:19">
      <c r="A268" s="4"/>
      <c r="B268" s="231"/>
      <c r="C268" s="227"/>
      <c r="D268" s="6"/>
      <c r="E268" s="181" t="s">
        <v>40</v>
      </c>
      <c r="F268" s="4"/>
      <c r="G268" s="4"/>
      <c r="H268" s="4"/>
      <c r="I268" s="112"/>
      <c r="J268" s="115"/>
      <c r="K268" s="4"/>
      <c r="L268" s="4"/>
      <c r="M268" s="4"/>
      <c r="N268" s="4"/>
      <c r="O268" s="4"/>
      <c r="P268" s="4"/>
      <c r="Q268" s="4"/>
      <c r="R268" s="4"/>
    </row>
    <row r="269" spans="1:19" ht="24.75" thickBot="1">
      <c r="C269" s="219" t="s">
        <v>49</v>
      </c>
      <c r="D269" s="137">
        <f>SUM(D203:D268)</f>
        <v>3790000</v>
      </c>
    </row>
    <row r="270" spans="1:19" ht="25.5" thickTop="1" thickBot="1">
      <c r="C270" s="219" t="s">
        <v>50</v>
      </c>
      <c r="D270" s="228">
        <f>D42+D89+D108+D125+D193+D269</f>
        <v>42056000</v>
      </c>
    </row>
    <row r="271" spans="1:19" ht="24.75" thickTop="1"/>
    <row r="272" spans="1:19">
      <c r="F272" s="361"/>
    </row>
  </sheetData>
  <mergeCells count="63">
    <mergeCell ref="B201:B202"/>
    <mergeCell ref="C201:C202"/>
    <mergeCell ref="G201:I201"/>
    <mergeCell ref="J201:R201"/>
    <mergeCell ref="B253:B254"/>
    <mergeCell ref="C253:C254"/>
    <mergeCell ref="G253:I253"/>
    <mergeCell ref="J253:R253"/>
    <mergeCell ref="B235:B236"/>
    <mergeCell ref="C235:C236"/>
    <mergeCell ref="G235:I235"/>
    <mergeCell ref="J235:R235"/>
    <mergeCell ref="B217:B218"/>
    <mergeCell ref="C217:C218"/>
    <mergeCell ref="G217:I217"/>
    <mergeCell ref="J217:R217"/>
    <mergeCell ref="B181:B182"/>
    <mergeCell ref="C181:C182"/>
    <mergeCell ref="G181:I181"/>
    <mergeCell ref="J181:R181"/>
    <mergeCell ref="B129:B130"/>
    <mergeCell ref="C129:C130"/>
    <mergeCell ref="G129:I129"/>
    <mergeCell ref="J129:R129"/>
    <mergeCell ref="B145:B146"/>
    <mergeCell ref="C145:C146"/>
    <mergeCell ref="G145:I145"/>
    <mergeCell ref="J145:R145"/>
    <mergeCell ref="B163:B164"/>
    <mergeCell ref="C163:C164"/>
    <mergeCell ref="G163:I163"/>
    <mergeCell ref="J163:R163"/>
    <mergeCell ref="B112:B113"/>
    <mergeCell ref="C112:C113"/>
    <mergeCell ref="G112:I112"/>
    <mergeCell ref="J112:R112"/>
    <mergeCell ref="B19:B20"/>
    <mergeCell ref="C19:C20"/>
    <mergeCell ref="G19:I19"/>
    <mergeCell ref="J19:R19"/>
    <mergeCell ref="B37:B38"/>
    <mergeCell ref="C37:C38"/>
    <mergeCell ref="G37:I37"/>
    <mergeCell ref="J37:R37"/>
    <mergeCell ref="B92:B93"/>
    <mergeCell ref="C92:C93"/>
    <mergeCell ref="G92:I92"/>
    <mergeCell ref="J92:R92"/>
    <mergeCell ref="A1:R1"/>
    <mergeCell ref="A2:R2"/>
    <mergeCell ref="A3:R3"/>
    <mergeCell ref="B6:B7"/>
    <mergeCell ref="C6:C7"/>
    <mergeCell ref="G6:I6"/>
    <mergeCell ref="J6:R6"/>
    <mergeCell ref="J73:R73"/>
    <mergeCell ref="G73:I73"/>
    <mergeCell ref="C73:C74"/>
    <mergeCell ref="B73:B74"/>
    <mergeCell ref="B57:B58"/>
    <mergeCell ref="C57:C58"/>
    <mergeCell ref="G57:I57"/>
    <mergeCell ref="J57:R57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III,ตัวหนา"&amp;14&amp;K00-015แผนการดำเนินงาน ประจำปีงบประมาณ พ.ศ.2560&amp;R&amp;"PS Pimpdeed III,ตัวหนา"&amp;14&amp;K00-016เทศบาลตำบลบ้านเป็ด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86"/>
  <sheetViews>
    <sheetView view="pageBreakPreview" zoomScaleNormal="120" zoomScaleSheetLayoutView="100" workbookViewId="0">
      <selection activeCell="G276" sqref="G276"/>
    </sheetView>
  </sheetViews>
  <sheetFormatPr defaultRowHeight="24"/>
  <cols>
    <col min="1" max="1" width="4.5" style="7" customWidth="1"/>
    <col min="2" max="2" width="26.875" style="184" customWidth="1"/>
    <col min="3" max="3" width="31.375" style="1" customWidth="1"/>
    <col min="4" max="4" width="10.375" style="194" customWidth="1"/>
    <col min="5" max="5" width="10.75" style="7" customWidth="1"/>
    <col min="6" max="6" width="11.5" style="7" customWidth="1"/>
    <col min="7" max="18" width="3.125" style="1" customWidth="1"/>
    <col min="19" max="16384" width="9" style="1"/>
  </cols>
  <sheetData>
    <row r="1" spans="1:18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8">
      <c r="A2" s="479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</row>
    <row r="4" spans="1:18">
      <c r="A4" s="480" t="s">
        <v>146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</row>
    <row r="5" spans="1:18">
      <c r="B5" s="184" t="s">
        <v>53</v>
      </c>
    </row>
    <row r="6" spans="1:18">
      <c r="A6" s="192"/>
    </row>
    <row r="7" spans="1:18">
      <c r="A7" s="9" t="s">
        <v>1</v>
      </c>
      <c r="B7" s="472" t="s">
        <v>3</v>
      </c>
      <c r="C7" s="472" t="s">
        <v>4</v>
      </c>
      <c r="D7" s="185" t="s">
        <v>5</v>
      </c>
      <c r="E7" s="9" t="s">
        <v>7</v>
      </c>
      <c r="F7" s="9" t="s">
        <v>9</v>
      </c>
      <c r="G7" s="475" t="s">
        <v>159</v>
      </c>
      <c r="H7" s="476"/>
      <c r="I7" s="476"/>
      <c r="J7" s="477" t="s">
        <v>252</v>
      </c>
      <c r="K7" s="476"/>
      <c r="L7" s="476"/>
      <c r="M7" s="476"/>
      <c r="N7" s="476"/>
      <c r="O7" s="476"/>
      <c r="P7" s="476"/>
      <c r="Q7" s="476"/>
      <c r="R7" s="478"/>
    </row>
    <row r="8" spans="1:18" ht="27">
      <c r="A8" s="10" t="s">
        <v>2</v>
      </c>
      <c r="B8" s="473"/>
      <c r="C8" s="473"/>
      <c r="D8" s="186" t="s">
        <v>6</v>
      </c>
      <c r="E8" s="10" t="s">
        <v>8</v>
      </c>
      <c r="F8" s="10" t="s">
        <v>8</v>
      </c>
      <c r="G8" s="158" t="s">
        <v>21</v>
      </c>
      <c r="H8" s="158" t="s">
        <v>10</v>
      </c>
      <c r="I8" s="383" t="s">
        <v>11</v>
      </c>
      <c r="J8" s="384" t="s">
        <v>12</v>
      </c>
      <c r="K8" s="158" t="s">
        <v>13</v>
      </c>
      <c r="L8" s="158" t="s">
        <v>14</v>
      </c>
      <c r="M8" s="158" t="s">
        <v>15</v>
      </c>
      <c r="N8" s="158" t="s">
        <v>16</v>
      </c>
      <c r="O8" s="158" t="s">
        <v>17</v>
      </c>
      <c r="P8" s="158" t="s">
        <v>18</v>
      </c>
      <c r="Q8" s="158" t="s">
        <v>19</v>
      </c>
      <c r="R8" s="158" t="s">
        <v>20</v>
      </c>
    </row>
    <row r="9" spans="1:18">
      <c r="A9" s="5">
        <v>1</v>
      </c>
      <c r="B9" s="232" t="s">
        <v>447</v>
      </c>
      <c r="C9" s="342" t="s">
        <v>808</v>
      </c>
      <c r="D9" s="129">
        <v>406200</v>
      </c>
      <c r="E9" s="5" t="s">
        <v>35</v>
      </c>
      <c r="F9" s="5" t="s">
        <v>52</v>
      </c>
      <c r="G9" s="182"/>
      <c r="H9" s="182"/>
      <c r="I9" s="433"/>
      <c r="J9" s="436"/>
      <c r="K9" s="182"/>
      <c r="L9" s="182"/>
      <c r="M9" s="182"/>
      <c r="N9" s="182"/>
      <c r="O9" s="182"/>
      <c r="P9" s="182"/>
      <c r="Q9" s="182"/>
      <c r="R9" s="182"/>
    </row>
    <row r="10" spans="1:18">
      <c r="A10" s="49"/>
      <c r="B10" s="233" t="s">
        <v>448</v>
      </c>
      <c r="C10" s="343" t="s">
        <v>809</v>
      </c>
      <c r="D10" s="147"/>
      <c r="E10" s="11" t="s">
        <v>949</v>
      </c>
      <c r="F10" s="49"/>
      <c r="G10" s="183"/>
      <c r="H10" s="183"/>
      <c r="I10" s="430"/>
      <c r="J10" s="432"/>
      <c r="K10" s="183"/>
      <c r="L10" s="183"/>
      <c r="M10" s="183"/>
      <c r="N10" s="183"/>
      <c r="O10" s="183"/>
      <c r="P10" s="183"/>
      <c r="Q10" s="183"/>
      <c r="R10" s="183"/>
    </row>
    <row r="11" spans="1:18">
      <c r="A11" s="49"/>
      <c r="B11" s="233" t="s">
        <v>449</v>
      </c>
      <c r="C11" s="344" t="s">
        <v>810</v>
      </c>
      <c r="D11" s="147"/>
      <c r="E11" s="49"/>
      <c r="F11" s="49"/>
      <c r="G11" s="183"/>
      <c r="H11" s="183"/>
      <c r="I11" s="430"/>
      <c r="J11" s="432"/>
      <c r="K11" s="183"/>
      <c r="L11" s="183"/>
      <c r="M11" s="183"/>
      <c r="N11" s="183"/>
      <c r="O11" s="183"/>
      <c r="P11" s="183"/>
      <c r="Q11" s="183"/>
      <c r="R11" s="183"/>
    </row>
    <row r="12" spans="1:18">
      <c r="A12" s="6"/>
      <c r="B12" s="234" t="s">
        <v>450</v>
      </c>
      <c r="C12" s="234"/>
      <c r="D12" s="157"/>
      <c r="E12" s="6"/>
      <c r="F12" s="6"/>
      <c r="G12" s="188"/>
      <c r="H12" s="188"/>
      <c r="I12" s="434"/>
      <c r="J12" s="437"/>
      <c r="K12" s="188"/>
      <c r="L12" s="188"/>
      <c r="M12" s="188"/>
      <c r="N12" s="188"/>
      <c r="O12" s="188"/>
      <c r="P12" s="188"/>
      <c r="Q12" s="188"/>
      <c r="R12" s="110"/>
    </row>
    <row r="13" spans="1:18">
      <c r="A13" s="11">
        <v>2</v>
      </c>
      <c r="B13" s="232" t="s">
        <v>447</v>
      </c>
      <c r="C13" s="342" t="s">
        <v>808</v>
      </c>
      <c r="D13" s="147">
        <v>433200</v>
      </c>
      <c r="E13" s="11" t="s">
        <v>35</v>
      </c>
      <c r="F13" s="11" t="s">
        <v>52</v>
      </c>
      <c r="G13" s="161"/>
      <c r="H13" s="161"/>
      <c r="I13" s="162"/>
      <c r="J13" s="163"/>
      <c r="K13" s="161"/>
      <c r="L13" s="161"/>
      <c r="M13" s="161"/>
      <c r="N13" s="161"/>
      <c r="O13" s="161"/>
      <c r="P13" s="161"/>
      <c r="Q13" s="161"/>
      <c r="R13" s="183"/>
    </row>
    <row r="14" spans="1:18">
      <c r="A14" s="11"/>
      <c r="B14" s="233" t="s">
        <v>451</v>
      </c>
      <c r="C14" s="343" t="s">
        <v>811</v>
      </c>
      <c r="D14" s="147"/>
      <c r="E14" s="11" t="s">
        <v>949</v>
      </c>
      <c r="F14" s="11"/>
      <c r="G14" s="161"/>
      <c r="H14" s="161"/>
      <c r="I14" s="162"/>
      <c r="J14" s="163"/>
      <c r="K14" s="161"/>
      <c r="L14" s="161"/>
      <c r="M14" s="161"/>
      <c r="N14" s="161"/>
      <c r="O14" s="161"/>
      <c r="P14" s="161"/>
      <c r="Q14" s="161"/>
      <c r="R14" s="183"/>
    </row>
    <row r="15" spans="1:18">
      <c r="A15" s="11"/>
      <c r="B15" s="233" t="s">
        <v>452</v>
      </c>
      <c r="C15" s="343" t="s">
        <v>810</v>
      </c>
      <c r="D15" s="147"/>
      <c r="E15" s="11"/>
      <c r="F15" s="11"/>
      <c r="G15" s="161"/>
      <c r="H15" s="161"/>
      <c r="I15" s="162"/>
      <c r="J15" s="163"/>
      <c r="K15" s="161"/>
      <c r="L15" s="161"/>
      <c r="M15" s="161"/>
      <c r="N15" s="161"/>
      <c r="O15" s="161"/>
      <c r="P15" s="161"/>
      <c r="Q15" s="161"/>
      <c r="R15" s="183"/>
    </row>
    <row r="16" spans="1:18">
      <c r="A16" s="6"/>
      <c r="B16" s="234" t="s">
        <v>453</v>
      </c>
      <c r="C16" s="234"/>
      <c r="D16" s="157"/>
      <c r="E16" s="6"/>
      <c r="F16" s="6"/>
      <c r="G16" s="188"/>
      <c r="H16" s="188"/>
      <c r="I16" s="434"/>
      <c r="J16" s="437"/>
      <c r="K16" s="188"/>
      <c r="L16" s="188"/>
      <c r="M16" s="188"/>
      <c r="N16" s="188"/>
      <c r="O16" s="188"/>
      <c r="P16" s="188"/>
      <c r="Q16" s="188"/>
      <c r="R16" s="110"/>
    </row>
    <row r="17" spans="1:18">
      <c r="A17" s="40"/>
      <c r="B17" s="288"/>
      <c r="C17" s="288"/>
      <c r="D17" s="189"/>
      <c r="E17" s="40"/>
      <c r="F17" s="40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90"/>
    </row>
    <row r="18" spans="1:18">
      <c r="A18" s="36"/>
      <c r="B18" s="291"/>
      <c r="C18" s="291"/>
      <c r="D18" s="190"/>
      <c r="E18" s="36"/>
      <c r="F18" s="36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3"/>
    </row>
    <row r="19" spans="1:18">
      <c r="A19" s="9" t="s">
        <v>1</v>
      </c>
      <c r="B19" s="472" t="s">
        <v>3</v>
      </c>
      <c r="C19" s="472" t="s">
        <v>4</v>
      </c>
      <c r="D19" s="185" t="s">
        <v>5</v>
      </c>
      <c r="E19" s="9" t="s">
        <v>7</v>
      </c>
      <c r="F19" s="9" t="s">
        <v>9</v>
      </c>
      <c r="G19" s="475" t="s">
        <v>159</v>
      </c>
      <c r="H19" s="476"/>
      <c r="I19" s="476"/>
      <c r="J19" s="477" t="s">
        <v>252</v>
      </c>
      <c r="K19" s="476"/>
      <c r="L19" s="476"/>
      <c r="M19" s="476"/>
      <c r="N19" s="476"/>
      <c r="O19" s="476"/>
      <c r="P19" s="476"/>
      <c r="Q19" s="476"/>
      <c r="R19" s="478"/>
    </row>
    <row r="20" spans="1:18" ht="27">
      <c r="A20" s="10" t="s">
        <v>2</v>
      </c>
      <c r="B20" s="473"/>
      <c r="C20" s="473"/>
      <c r="D20" s="186" t="s">
        <v>6</v>
      </c>
      <c r="E20" s="10" t="s">
        <v>8</v>
      </c>
      <c r="F20" s="10" t="s">
        <v>8</v>
      </c>
      <c r="G20" s="158" t="s">
        <v>21</v>
      </c>
      <c r="H20" s="158" t="s">
        <v>10</v>
      </c>
      <c r="I20" s="383" t="s">
        <v>11</v>
      </c>
      <c r="J20" s="384" t="s">
        <v>12</v>
      </c>
      <c r="K20" s="158" t="s">
        <v>13</v>
      </c>
      <c r="L20" s="158" t="s">
        <v>14</v>
      </c>
      <c r="M20" s="158" t="s">
        <v>15</v>
      </c>
      <c r="N20" s="158" t="s">
        <v>16</v>
      </c>
      <c r="O20" s="158" t="s">
        <v>17</v>
      </c>
      <c r="P20" s="158" t="s">
        <v>18</v>
      </c>
      <c r="Q20" s="158" t="s">
        <v>19</v>
      </c>
      <c r="R20" s="158" t="s">
        <v>20</v>
      </c>
    </row>
    <row r="21" spans="1:18">
      <c r="A21" s="11">
        <v>3</v>
      </c>
      <c r="B21" s="342" t="s">
        <v>447</v>
      </c>
      <c r="C21" s="342" t="s">
        <v>814</v>
      </c>
      <c r="D21" s="147">
        <v>388300</v>
      </c>
      <c r="E21" s="11" t="s">
        <v>35</v>
      </c>
      <c r="F21" s="11" t="s">
        <v>52</v>
      </c>
      <c r="G21" s="161"/>
      <c r="H21" s="161"/>
      <c r="I21" s="162"/>
      <c r="J21" s="163"/>
      <c r="K21" s="161"/>
      <c r="L21" s="161"/>
      <c r="M21" s="161"/>
      <c r="N21" s="161"/>
      <c r="O21" s="161"/>
      <c r="P21" s="161"/>
      <c r="Q21" s="161"/>
      <c r="R21" s="183"/>
    </row>
    <row r="22" spans="1:18">
      <c r="A22" s="11"/>
      <c r="B22" s="343" t="s">
        <v>454</v>
      </c>
      <c r="C22" s="345" t="s">
        <v>815</v>
      </c>
      <c r="D22" s="147"/>
      <c r="E22" s="11" t="s">
        <v>950</v>
      </c>
      <c r="F22" s="11"/>
      <c r="G22" s="161"/>
      <c r="H22" s="161"/>
      <c r="I22" s="162"/>
      <c r="J22" s="163"/>
      <c r="K22" s="161"/>
      <c r="L22" s="161"/>
      <c r="M22" s="161"/>
      <c r="N22" s="161"/>
      <c r="O22" s="161"/>
      <c r="P22" s="161"/>
      <c r="Q22" s="161"/>
      <c r="R22" s="183"/>
    </row>
    <row r="23" spans="1:18">
      <c r="A23" s="11"/>
      <c r="B23" s="343" t="s">
        <v>812</v>
      </c>
      <c r="C23" s="343" t="s">
        <v>816</v>
      </c>
      <c r="D23" s="147"/>
      <c r="E23" s="11"/>
      <c r="F23" s="11"/>
      <c r="G23" s="161"/>
      <c r="H23" s="161"/>
      <c r="I23" s="162"/>
      <c r="J23" s="163"/>
      <c r="K23" s="161"/>
      <c r="L23" s="161"/>
      <c r="M23" s="161"/>
      <c r="N23" s="161"/>
      <c r="O23" s="161"/>
      <c r="P23" s="161"/>
      <c r="Q23" s="161"/>
      <c r="R23" s="183"/>
    </row>
    <row r="24" spans="1:18">
      <c r="A24" s="6"/>
      <c r="B24" s="343" t="s">
        <v>813</v>
      </c>
      <c r="C24" s="346" t="s">
        <v>817</v>
      </c>
      <c r="D24" s="157"/>
      <c r="E24" s="6"/>
      <c r="F24" s="6"/>
      <c r="G24" s="188"/>
      <c r="H24" s="188"/>
      <c r="I24" s="434"/>
      <c r="J24" s="437"/>
      <c r="K24" s="188"/>
      <c r="L24" s="188"/>
      <c r="M24" s="188"/>
      <c r="N24" s="188"/>
      <c r="O24" s="188"/>
      <c r="P24" s="188"/>
      <c r="Q24" s="188"/>
      <c r="R24" s="110"/>
    </row>
    <row r="25" spans="1:18">
      <c r="A25" s="11">
        <v>4</v>
      </c>
      <c r="B25" s="232" t="s">
        <v>447</v>
      </c>
      <c r="C25" s="342" t="s">
        <v>818</v>
      </c>
      <c r="D25" s="147">
        <v>293700</v>
      </c>
      <c r="E25" s="11" t="s">
        <v>35</v>
      </c>
      <c r="F25" s="11" t="s">
        <v>52</v>
      </c>
      <c r="G25" s="161"/>
      <c r="H25" s="161"/>
      <c r="I25" s="162"/>
      <c r="J25" s="163"/>
      <c r="K25" s="161"/>
      <c r="L25" s="161"/>
      <c r="M25" s="161"/>
      <c r="N25" s="161"/>
      <c r="O25" s="161"/>
      <c r="P25" s="161"/>
      <c r="Q25" s="161"/>
      <c r="R25" s="183"/>
    </row>
    <row r="26" spans="1:18">
      <c r="A26" s="11"/>
      <c r="B26" s="233" t="s">
        <v>454</v>
      </c>
      <c r="C26" s="345" t="s">
        <v>819</v>
      </c>
      <c r="D26" s="147"/>
      <c r="E26" s="11" t="s">
        <v>950</v>
      </c>
      <c r="F26" s="11"/>
      <c r="G26" s="161"/>
      <c r="H26" s="161"/>
      <c r="I26" s="162"/>
      <c r="J26" s="163"/>
      <c r="K26" s="161"/>
      <c r="L26" s="161"/>
      <c r="M26" s="161"/>
      <c r="N26" s="161"/>
      <c r="O26" s="161"/>
      <c r="P26" s="161"/>
      <c r="Q26" s="161"/>
      <c r="R26" s="183"/>
    </row>
    <row r="27" spans="1:18">
      <c r="A27" s="11"/>
      <c r="B27" s="233" t="s">
        <v>455</v>
      </c>
      <c r="C27" s="343" t="s">
        <v>816</v>
      </c>
      <c r="D27" s="147"/>
      <c r="E27" s="11"/>
      <c r="F27" s="11"/>
      <c r="G27" s="161"/>
      <c r="H27" s="161"/>
      <c r="I27" s="162"/>
      <c r="J27" s="163"/>
      <c r="K27" s="161"/>
      <c r="L27" s="161"/>
      <c r="M27" s="161"/>
      <c r="N27" s="161"/>
      <c r="O27" s="161"/>
      <c r="P27" s="161"/>
      <c r="Q27" s="161"/>
      <c r="R27" s="183"/>
    </row>
    <row r="28" spans="1:18">
      <c r="A28" s="11"/>
      <c r="B28" s="233" t="s">
        <v>456</v>
      </c>
      <c r="C28" s="343" t="s">
        <v>820</v>
      </c>
      <c r="D28" s="147"/>
      <c r="E28" s="11"/>
      <c r="F28" s="11"/>
      <c r="G28" s="161"/>
      <c r="H28" s="161"/>
      <c r="I28" s="162"/>
      <c r="J28" s="163"/>
      <c r="K28" s="161"/>
      <c r="L28" s="161"/>
      <c r="M28" s="161"/>
      <c r="N28" s="161"/>
      <c r="O28" s="161"/>
      <c r="P28" s="161"/>
      <c r="Q28" s="161"/>
      <c r="R28" s="183"/>
    </row>
    <row r="29" spans="1:18">
      <c r="A29" s="6"/>
      <c r="B29" s="231" t="s">
        <v>457</v>
      </c>
      <c r="C29" s="346" t="s">
        <v>810</v>
      </c>
      <c r="D29" s="157"/>
      <c r="E29" s="6"/>
      <c r="F29" s="6"/>
      <c r="G29" s="188"/>
      <c r="H29" s="188"/>
      <c r="I29" s="434"/>
      <c r="J29" s="437"/>
      <c r="K29" s="188"/>
      <c r="L29" s="188"/>
      <c r="M29" s="188"/>
      <c r="N29" s="188"/>
      <c r="O29" s="188"/>
      <c r="P29" s="188"/>
      <c r="Q29" s="188"/>
      <c r="R29" s="110"/>
    </row>
    <row r="30" spans="1:18">
      <c r="A30" s="11">
        <v>5</v>
      </c>
      <c r="B30" s="232" t="s">
        <v>447</v>
      </c>
      <c r="C30" s="342" t="s">
        <v>821</v>
      </c>
      <c r="D30" s="147">
        <v>350000</v>
      </c>
      <c r="E30" s="11" t="s">
        <v>35</v>
      </c>
      <c r="F30" s="11" t="s">
        <v>52</v>
      </c>
      <c r="G30" s="161"/>
      <c r="H30" s="161"/>
      <c r="I30" s="162"/>
      <c r="J30" s="163"/>
      <c r="K30" s="161"/>
      <c r="L30" s="161"/>
      <c r="M30" s="161"/>
      <c r="N30" s="161"/>
      <c r="O30" s="161"/>
      <c r="P30" s="161"/>
      <c r="Q30" s="161"/>
      <c r="R30" s="183"/>
    </row>
    <row r="31" spans="1:18">
      <c r="A31" s="11"/>
      <c r="B31" s="233" t="s">
        <v>454</v>
      </c>
      <c r="C31" s="345" t="s">
        <v>822</v>
      </c>
      <c r="D31" s="147"/>
      <c r="E31" s="11" t="s">
        <v>951</v>
      </c>
      <c r="F31" s="11"/>
      <c r="G31" s="161"/>
      <c r="H31" s="161"/>
      <c r="I31" s="162"/>
      <c r="J31" s="163"/>
      <c r="K31" s="161"/>
      <c r="L31" s="161"/>
      <c r="M31" s="161"/>
      <c r="N31" s="161"/>
      <c r="O31" s="161"/>
      <c r="P31" s="161"/>
      <c r="Q31" s="161"/>
      <c r="R31" s="183"/>
    </row>
    <row r="32" spans="1:18">
      <c r="A32" s="11"/>
      <c r="B32" s="233" t="s">
        <v>458</v>
      </c>
      <c r="C32" s="343" t="s">
        <v>823</v>
      </c>
      <c r="D32" s="147"/>
      <c r="E32" s="11"/>
      <c r="F32" s="11"/>
      <c r="G32" s="161"/>
      <c r="H32" s="161"/>
      <c r="I32" s="162"/>
      <c r="J32" s="163"/>
      <c r="K32" s="161"/>
      <c r="L32" s="161"/>
      <c r="M32" s="161"/>
      <c r="N32" s="161"/>
      <c r="O32" s="161"/>
      <c r="P32" s="161"/>
      <c r="Q32" s="161"/>
      <c r="R32" s="183"/>
    </row>
    <row r="33" spans="1:18">
      <c r="A33" s="6"/>
      <c r="B33" s="227" t="s">
        <v>459</v>
      </c>
      <c r="C33" s="343" t="s">
        <v>824</v>
      </c>
      <c r="D33" s="157"/>
      <c r="E33" s="6"/>
      <c r="F33" s="6"/>
      <c r="G33" s="188"/>
      <c r="H33" s="188"/>
      <c r="I33" s="434"/>
      <c r="J33" s="437"/>
      <c r="K33" s="188"/>
      <c r="L33" s="188"/>
      <c r="M33" s="188"/>
      <c r="N33" s="188"/>
      <c r="O33" s="188"/>
      <c r="P33" s="188"/>
      <c r="Q33" s="188"/>
      <c r="R33" s="110"/>
    </row>
    <row r="34" spans="1:18">
      <c r="A34" s="11">
        <v>6</v>
      </c>
      <c r="B34" s="232" t="s">
        <v>54</v>
      </c>
      <c r="C34" s="349" t="s">
        <v>825</v>
      </c>
      <c r="D34" s="147">
        <v>411500</v>
      </c>
      <c r="E34" s="11" t="s">
        <v>35</v>
      </c>
      <c r="F34" s="11" t="s">
        <v>52</v>
      </c>
      <c r="G34" s="161"/>
      <c r="H34" s="161"/>
      <c r="I34" s="162"/>
      <c r="J34" s="163"/>
      <c r="K34" s="161"/>
      <c r="L34" s="161"/>
      <c r="M34" s="161"/>
      <c r="N34" s="161"/>
      <c r="O34" s="161"/>
      <c r="P34" s="161"/>
      <c r="Q34" s="161"/>
      <c r="R34" s="183"/>
    </row>
    <row r="35" spans="1:18">
      <c r="A35" s="11"/>
      <c r="B35" s="235" t="s">
        <v>460</v>
      </c>
      <c r="C35" s="350" t="s">
        <v>826</v>
      </c>
      <c r="D35" s="164"/>
      <c r="E35" s="11" t="s">
        <v>951</v>
      </c>
      <c r="F35" s="11"/>
      <c r="G35" s="161"/>
      <c r="H35" s="161"/>
      <c r="I35" s="162"/>
      <c r="J35" s="163"/>
      <c r="K35" s="161"/>
      <c r="L35" s="161"/>
      <c r="M35" s="161"/>
      <c r="N35" s="161"/>
      <c r="O35" s="161"/>
      <c r="P35" s="161"/>
      <c r="Q35" s="161"/>
      <c r="R35" s="183"/>
    </row>
    <row r="36" spans="1:18">
      <c r="A36" s="6"/>
      <c r="B36" s="227" t="s">
        <v>461</v>
      </c>
      <c r="C36" s="348" t="s">
        <v>827</v>
      </c>
      <c r="D36" s="187"/>
      <c r="E36" s="6"/>
      <c r="F36" s="6"/>
      <c r="G36" s="188"/>
      <c r="H36" s="188"/>
      <c r="I36" s="434"/>
      <c r="J36" s="437"/>
      <c r="K36" s="188"/>
      <c r="L36" s="188"/>
      <c r="M36" s="188"/>
      <c r="N36" s="188"/>
      <c r="O36" s="188"/>
      <c r="P36" s="188"/>
      <c r="Q36" s="188"/>
      <c r="R36" s="110"/>
    </row>
    <row r="37" spans="1:18">
      <c r="A37" s="9" t="s">
        <v>1</v>
      </c>
      <c r="B37" s="472" t="s">
        <v>3</v>
      </c>
      <c r="C37" s="472" t="s">
        <v>4</v>
      </c>
      <c r="D37" s="185" t="s">
        <v>5</v>
      </c>
      <c r="E37" s="9" t="s">
        <v>7</v>
      </c>
      <c r="F37" s="9" t="s">
        <v>9</v>
      </c>
      <c r="G37" s="475" t="s">
        <v>159</v>
      </c>
      <c r="H37" s="476"/>
      <c r="I37" s="476"/>
      <c r="J37" s="477" t="s">
        <v>252</v>
      </c>
      <c r="K37" s="476"/>
      <c r="L37" s="476"/>
      <c r="M37" s="476"/>
      <c r="N37" s="476"/>
      <c r="O37" s="476"/>
      <c r="P37" s="476"/>
      <c r="Q37" s="476"/>
      <c r="R37" s="478"/>
    </row>
    <row r="38" spans="1:18" ht="27">
      <c r="A38" s="10" t="s">
        <v>2</v>
      </c>
      <c r="B38" s="473"/>
      <c r="C38" s="473"/>
      <c r="D38" s="186" t="s">
        <v>6</v>
      </c>
      <c r="E38" s="10" t="s">
        <v>8</v>
      </c>
      <c r="F38" s="10" t="s">
        <v>8</v>
      </c>
      <c r="G38" s="158" t="s">
        <v>21</v>
      </c>
      <c r="H38" s="158" t="s">
        <v>10</v>
      </c>
      <c r="I38" s="383" t="s">
        <v>11</v>
      </c>
      <c r="J38" s="384" t="s">
        <v>12</v>
      </c>
      <c r="K38" s="158" t="s">
        <v>13</v>
      </c>
      <c r="L38" s="158" t="s">
        <v>14</v>
      </c>
      <c r="M38" s="158" t="s">
        <v>15</v>
      </c>
      <c r="N38" s="158" t="s">
        <v>16</v>
      </c>
      <c r="O38" s="158" t="s">
        <v>17</v>
      </c>
      <c r="P38" s="158" t="s">
        <v>18</v>
      </c>
      <c r="Q38" s="158" t="s">
        <v>19</v>
      </c>
      <c r="R38" s="158" t="s">
        <v>20</v>
      </c>
    </row>
    <row r="39" spans="1:18">
      <c r="A39" s="11">
        <v>7</v>
      </c>
      <c r="B39" s="225" t="s">
        <v>462</v>
      </c>
      <c r="C39" s="349" t="s">
        <v>828</v>
      </c>
      <c r="D39" s="147">
        <v>1107700</v>
      </c>
      <c r="E39" s="11" t="s">
        <v>35</v>
      </c>
      <c r="F39" s="11" t="s">
        <v>52</v>
      </c>
      <c r="G39" s="161"/>
      <c r="H39" s="161"/>
      <c r="I39" s="162"/>
      <c r="J39" s="163"/>
      <c r="K39" s="161"/>
      <c r="L39" s="161"/>
      <c r="M39" s="161"/>
      <c r="N39" s="161"/>
      <c r="O39" s="161"/>
      <c r="P39" s="161"/>
      <c r="Q39" s="161"/>
      <c r="R39" s="183"/>
    </row>
    <row r="40" spans="1:18">
      <c r="A40" s="11"/>
      <c r="B40" s="235" t="s">
        <v>463</v>
      </c>
      <c r="C40" s="345" t="s">
        <v>829</v>
      </c>
      <c r="D40" s="147"/>
      <c r="E40" s="11" t="s">
        <v>951</v>
      </c>
      <c r="F40" s="11"/>
      <c r="G40" s="161"/>
      <c r="H40" s="161"/>
      <c r="I40" s="162"/>
      <c r="J40" s="163"/>
      <c r="K40" s="161"/>
      <c r="L40" s="161"/>
      <c r="M40" s="161"/>
      <c r="N40" s="161"/>
      <c r="O40" s="161"/>
      <c r="P40" s="161"/>
      <c r="Q40" s="161"/>
      <c r="R40" s="183"/>
    </row>
    <row r="41" spans="1:18">
      <c r="A41" s="6"/>
      <c r="B41" s="236" t="s">
        <v>464</v>
      </c>
      <c r="C41" s="345" t="s">
        <v>810</v>
      </c>
      <c r="D41" s="157"/>
      <c r="E41" s="6"/>
      <c r="F41" s="6"/>
      <c r="G41" s="188"/>
      <c r="H41" s="188"/>
      <c r="I41" s="434"/>
      <c r="J41" s="437"/>
      <c r="K41" s="188"/>
      <c r="L41" s="188"/>
      <c r="M41" s="188"/>
      <c r="N41" s="188"/>
      <c r="O41" s="188"/>
      <c r="P41" s="188"/>
      <c r="Q41" s="188"/>
      <c r="R41" s="110"/>
    </row>
    <row r="42" spans="1:18">
      <c r="A42" s="11">
        <v>8</v>
      </c>
      <c r="B42" s="232" t="s">
        <v>465</v>
      </c>
      <c r="C42" s="342" t="s">
        <v>830</v>
      </c>
      <c r="D42" s="147">
        <v>882000</v>
      </c>
      <c r="E42" s="21" t="s">
        <v>952</v>
      </c>
      <c r="F42" s="11" t="s">
        <v>52</v>
      </c>
      <c r="G42" s="161"/>
      <c r="H42" s="161"/>
      <c r="I42" s="162"/>
      <c r="J42" s="163"/>
      <c r="K42" s="161"/>
      <c r="L42" s="161"/>
      <c r="M42" s="161"/>
      <c r="N42" s="161"/>
      <c r="O42" s="161"/>
      <c r="P42" s="161"/>
      <c r="Q42" s="161"/>
      <c r="R42" s="183"/>
    </row>
    <row r="43" spans="1:18">
      <c r="A43" s="11"/>
      <c r="B43" s="233" t="s">
        <v>466</v>
      </c>
      <c r="C43" s="345" t="s">
        <v>831</v>
      </c>
      <c r="D43" s="147"/>
      <c r="E43" s="11" t="s">
        <v>953</v>
      </c>
      <c r="F43" s="11"/>
      <c r="G43" s="161"/>
      <c r="H43" s="161"/>
      <c r="I43" s="162"/>
      <c r="J43" s="163"/>
      <c r="K43" s="161"/>
      <c r="L43" s="161"/>
      <c r="M43" s="161"/>
      <c r="N43" s="161"/>
      <c r="O43" s="161"/>
      <c r="P43" s="161"/>
      <c r="Q43" s="161"/>
      <c r="R43" s="183"/>
    </row>
    <row r="44" spans="1:18">
      <c r="A44" s="11"/>
      <c r="B44" s="233" t="s">
        <v>467</v>
      </c>
      <c r="C44" s="233"/>
      <c r="D44" s="147"/>
      <c r="E44" s="11"/>
      <c r="F44" s="11"/>
      <c r="G44" s="161"/>
      <c r="H44" s="161"/>
      <c r="I44" s="162"/>
      <c r="J44" s="163"/>
      <c r="K44" s="161"/>
      <c r="L44" s="161"/>
      <c r="M44" s="161"/>
      <c r="N44" s="161"/>
      <c r="O44" s="161"/>
      <c r="P44" s="161"/>
      <c r="Q44" s="161"/>
      <c r="R44" s="183"/>
    </row>
    <row r="45" spans="1:18">
      <c r="A45" s="6"/>
      <c r="B45" s="234" t="s">
        <v>468</v>
      </c>
      <c r="C45" s="238"/>
      <c r="D45" s="157"/>
      <c r="E45" s="6"/>
      <c r="F45" s="6"/>
      <c r="G45" s="188"/>
      <c r="H45" s="188"/>
      <c r="I45" s="434"/>
      <c r="J45" s="437"/>
      <c r="K45" s="188"/>
      <c r="L45" s="188"/>
      <c r="M45" s="188"/>
      <c r="N45" s="188"/>
      <c r="O45" s="188"/>
      <c r="P45" s="188"/>
      <c r="Q45" s="188"/>
      <c r="R45" s="110"/>
    </row>
    <row r="46" spans="1:18">
      <c r="A46" s="11">
        <v>9</v>
      </c>
      <c r="B46" s="226" t="s">
        <v>469</v>
      </c>
      <c r="C46" s="232" t="s">
        <v>832</v>
      </c>
      <c r="D46" s="147">
        <v>323000</v>
      </c>
      <c r="E46" s="11" t="s">
        <v>954</v>
      </c>
      <c r="F46" s="11" t="s">
        <v>52</v>
      </c>
      <c r="G46" s="161"/>
      <c r="H46" s="161"/>
      <c r="I46" s="162"/>
      <c r="J46" s="163"/>
      <c r="K46" s="161"/>
      <c r="L46" s="161"/>
      <c r="M46" s="161"/>
      <c r="N46" s="161"/>
      <c r="O46" s="161"/>
      <c r="P46" s="161"/>
      <c r="Q46" s="161"/>
      <c r="R46" s="183"/>
    </row>
    <row r="47" spans="1:18">
      <c r="A47" s="11"/>
      <c r="B47" s="226" t="s">
        <v>470</v>
      </c>
      <c r="C47" s="233"/>
      <c r="D47" s="147"/>
      <c r="E47" s="11" t="s">
        <v>955</v>
      </c>
      <c r="F47" s="11"/>
      <c r="G47" s="161"/>
      <c r="H47" s="161"/>
      <c r="I47" s="162"/>
      <c r="J47" s="163"/>
      <c r="K47" s="161"/>
      <c r="L47" s="161"/>
      <c r="M47" s="161"/>
      <c r="N47" s="161"/>
      <c r="O47" s="161"/>
      <c r="P47" s="161"/>
      <c r="Q47" s="161"/>
      <c r="R47" s="183"/>
    </row>
    <row r="48" spans="1:18">
      <c r="A48" s="11"/>
      <c r="B48" s="226" t="s">
        <v>471</v>
      </c>
      <c r="C48" s="239"/>
      <c r="D48" s="147"/>
      <c r="E48" s="11"/>
      <c r="F48" s="11"/>
      <c r="G48" s="161"/>
      <c r="H48" s="161"/>
      <c r="I48" s="162"/>
      <c r="J48" s="163"/>
      <c r="K48" s="161"/>
      <c r="L48" s="161"/>
      <c r="M48" s="161"/>
      <c r="N48" s="161"/>
      <c r="O48" s="161"/>
      <c r="P48" s="161"/>
      <c r="Q48" s="161"/>
      <c r="R48" s="183"/>
    </row>
    <row r="49" spans="1:18">
      <c r="A49" s="6"/>
      <c r="B49" s="231" t="s">
        <v>472</v>
      </c>
      <c r="C49" s="234"/>
      <c r="D49" s="157"/>
      <c r="E49" s="6"/>
      <c r="F49" s="6"/>
      <c r="G49" s="188"/>
      <c r="H49" s="188"/>
      <c r="I49" s="434"/>
      <c r="J49" s="437"/>
      <c r="K49" s="188"/>
      <c r="L49" s="188"/>
      <c r="M49" s="188"/>
      <c r="N49" s="188"/>
      <c r="O49" s="188"/>
      <c r="P49" s="188"/>
      <c r="Q49" s="188"/>
      <c r="R49" s="110"/>
    </row>
    <row r="50" spans="1:18">
      <c r="A50" s="11">
        <v>10</v>
      </c>
      <c r="B50" s="232" t="s">
        <v>54</v>
      </c>
      <c r="C50" s="349" t="s">
        <v>825</v>
      </c>
      <c r="D50" s="147">
        <v>455700</v>
      </c>
      <c r="E50" s="11" t="s">
        <v>954</v>
      </c>
      <c r="F50" s="11" t="s">
        <v>52</v>
      </c>
      <c r="G50" s="161"/>
      <c r="H50" s="161"/>
      <c r="I50" s="162"/>
      <c r="J50" s="163"/>
      <c r="K50" s="161"/>
      <c r="L50" s="161"/>
      <c r="M50" s="161"/>
      <c r="N50" s="161"/>
      <c r="O50" s="161"/>
      <c r="P50" s="161"/>
      <c r="Q50" s="161"/>
      <c r="R50" s="183"/>
    </row>
    <row r="51" spans="1:18">
      <c r="A51" s="11"/>
      <c r="B51" s="235" t="s">
        <v>473</v>
      </c>
      <c r="C51" s="350" t="s">
        <v>833</v>
      </c>
      <c r="D51" s="147"/>
      <c r="E51" s="11" t="s">
        <v>955</v>
      </c>
      <c r="F51" s="11"/>
      <c r="G51" s="161"/>
      <c r="H51" s="161"/>
      <c r="I51" s="162"/>
      <c r="J51" s="163"/>
      <c r="K51" s="161"/>
      <c r="L51" s="161"/>
      <c r="M51" s="161"/>
      <c r="N51" s="161"/>
      <c r="O51" s="161"/>
      <c r="P51" s="161"/>
      <c r="Q51" s="161"/>
      <c r="R51" s="183"/>
    </row>
    <row r="52" spans="1:18">
      <c r="A52" s="11"/>
      <c r="B52" s="226" t="s">
        <v>474</v>
      </c>
      <c r="C52" s="345" t="s">
        <v>525</v>
      </c>
      <c r="D52" s="147"/>
      <c r="E52" s="11"/>
      <c r="F52" s="11"/>
      <c r="G52" s="161"/>
      <c r="H52" s="161"/>
      <c r="I52" s="162"/>
      <c r="J52" s="163"/>
      <c r="K52" s="161"/>
      <c r="L52" s="161"/>
      <c r="M52" s="161"/>
      <c r="N52" s="161"/>
      <c r="O52" s="161"/>
      <c r="P52" s="161"/>
      <c r="Q52" s="161"/>
      <c r="R52" s="183"/>
    </row>
    <row r="53" spans="1:18">
      <c r="A53" s="6"/>
      <c r="B53" s="236" t="s">
        <v>475</v>
      </c>
      <c r="C53" s="348" t="s">
        <v>810</v>
      </c>
      <c r="D53" s="157"/>
      <c r="E53" s="6"/>
      <c r="F53" s="6"/>
      <c r="G53" s="188"/>
      <c r="H53" s="188"/>
      <c r="I53" s="434"/>
      <c r="J53" s="437"/>
      <c r="K53" s="188"/>
      <c r="L53" s="188"/>
      <c r="M53" s="188"/>
      <c r="N53" s="188"/>
      <c r="O53" s="188"/>
      <c r="P53" s="188"/>
      <c r="Q53" s="188"/>
      <c r="R53" s="110"/>
    </row>
    <row r="54" spans="1:18">
      <c r="A54" s="40"/>
      <c r="B54" s="294"/>
      <c r="C54" s="288"/>
      <c r="D54" s="189"/>
      <c r="E54" s="40"/>
      <c r="F54" s="40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90"/>
    </row>
    <row r="55" spans="1:18">
      <c r="A55" s="9" t="s">
        <v>1</v>
      </c>
      <c r="B55" s="472" t="s">
        <v>3</v>
      </c>
      <c r="C55" s="472" t="s">
        <v>4</v>
      </c>
      <c r="D55" s="185" t="s">
        <v>5</v>
      </c>
      <c r="E55" s="9" t="s">
        <v>7</v>
      </c>
      <c r="F55" s="9" t="s">
        <v>9</v>
      </c>
      <c r="G55" s="475" t="s">
        <v>159</v>
      </c>
      <c r="H55" s="476"/>
      <c r="I55" s="476"/>
      <c r="J55" s="477" t="s">
        <v>252</v>
      </c>
      <c r="K55" s="476"/>
      <c r="L55" s="476"/>
      <c r="M55" s="476"/>
      <c r="N55" s="476"/>
      <c r="O55" s="476"/>
      <c r="P55" s="476"/>
      <c r="Q55" s="476"/>
      <c r="R55" s="478"/>
    </row>
    <row r="56" spans="1:18" ht="27">
      <c r="A56" s="10" t="s">
        <v>2</v>
      </c>
      <c r="B56" s="473"/>
      <c r="C56" s="473"/>
      <c r="D56" s="186" t="s">
        <v>6</v>
      </c>
      <c r="E56" s="10" t="s">
        <v>8</v>
      </c>
      <c r="F56" s="10" t="s">
        <v>8</v>
      </c>
      <c r="G56" s="158" t="s">
        <v>21</v>
      </c>
      <c r="H56" s="158" t="s">
        <v>10</v>
      </c>
      <c r="I56" s="383" t="s">
        <v>11</v>
      </c>
      <c r="J56" s="384" t="s">
        <v>12</v>
      </c>
      <c r="K56" s="158" t="s">
        <v>13</v>
      </c>
      <c r="L56" s="158" t="s">
        <v>14</v>
      </c>
      <c r="M56" s="158" t="s">
        <v>15</v>
      </c>
      <c r="N56" s="158" t="s">
        <v>16</v>
      </c>
      <c r="O56" s="158" t="s">
        <v>17</v>
      </c>
      <c r="P56" s="158" t="s">
        <v>18</v>
      </c>
      <c r="Q56" s="158" t="s">
        <v>19</v>
      </c>
      <c r="R56" s="158" t="s">
        <v>20</v>
      </c>
    </row>
    <row r="57" spans="1:18">
      <c r="A57" s="11">
        <v>11</v>
      </c>
      <c r="B57" s="233" t="s">
        <v>462</v>
      </c>
      <c r="C57" s="233" t="s">
        <v>834</v>
      </c>
      <c r="D57" s="147">
        <v>563500</v>
      </c>
      <c r="E57" s="11" t="s">
        <v>954</v>
      </c>
      <c r="F57" s="11" t="s">
        <v>52</v>
      </c>
      <c r="G57" s="161"/>
      <c r="H57" s="161"/>
      <c r="I57" s="162"/>
      <c r="J57" s="163"/>
      <c r="K57" s="161"/>
      <c r="L57" s="161"/>
      <c r="M57" s="161"/>
      <c r="N57" s="161"/>
      <c r="O57" s="161"/>
      <c r="P57" s="161"/>
      <c r="Q57" s="161"/>
      <c r="R57" s="183"/>
    </row>
    <row r="58" spans="1:18">
      <c r="A58" s="11"/>
      <c r="B58" s="233" t="s">
        <v>476</v>
      </c>
      <c r="C58" s="233" t="s">
        <v>835</v>
      </c>
      <c r="D58" s="147"/>
      <c r="E58" s="11" t="s">
        <v>955</v>
      </c>
      <c r="F58" s="11"/>
      <c r="G58" s="161"/>
      <c r="H58" s="161"/>
      <c r="I58" s="162"/>
      <c r="J58" s="163"/>
      <c r="K58" s="161"/>
      <c r="L58" s="161"/>
      <c r="M58" s="161"/>
      <c r="N58" s="161"/>
      <c r="O58" s="161"/>
      <c r="P58" s="161"/>
      <c r="Q58" s="161"/>
      <c r="R58" s="183"/>
    </row>
    <row r="59" spans="1:18">
      <c r="A59" s="6"/>
      <c r="B59" s="234" t="s">
        <v>914</v>
      </c>
      <c r="C59" s="234" t="s">
        <v>836</v>
      </c>
      <c r="D59" s="157"/>
      <c r="E59" s="6"/>
      <c r="F59" s="6"/>
      <c r="G59" s="188"/>
      <c r="H59" s="188"/>
      <c r="I59" s="434"/>
      <c r="J59" s="437"/>
      <c r="K59" s="188"/>
      <c r="L59" s="188"/>
      <c r="M59" s="188"/>
      <c r="N59" s="188"/>
      <c r="O59" s="188"/>
      <c r="P59" s="188"/>
      <c r="Q59" s="188"/>
      <c r="R59" s="110"/>
    </row>
    <row r="60" spans="1:18">
      <c r="A60" s="11">
        <v>12</v>
      </c>
      <c r="B60" s="232" t="s">
        <v>54</v>
      </c>
      <c r="C60" s="349" t="s">
        <v>838</v>
      </c>
      <c r="D60" s="147">
        <v>719100</v>
      </c>
      <c r="E60" s="11" t="s">
        <v>956</v>
      </c>
      <c r="F60" s="11" t="s">
        <v>52</v>
      </c>
      <c r="G60" s="161"/>
      <c r="H60" s="161"/>
      <c r="I60" s="162"/>
      <c r="J60" s="163"/>
      <c r="K60" s="161"/>
      <c r="L60" s="161"/>
      <c r="M60" s="161"/>
      <c r="N60" s="161"/>
      <c r="O60" s="161"/>
      <c r="P60" s="161"/>
      <c r="Q60" s="161"/>
      <c r="R60" s="183"/>
    </row>
    <row r="61" spans="1:18">
      <c r="A61" s="11"/>
      <c r="B61" s="235" t="s">
        <v>477</v>
      </c>
      <c r="C61" s="345" t="s">
        <v>525</v>
      </c>
      <c r="D61" s="147"/>
      <c r="E61" s="11" t="s">
        <v>957</v>
      </c>
      <c r="F61" s="11"/>
      <c r="G61" s="161"/>
      <c r="H61" s="161"/>
      <c r="I61" s="162"/>
      <c r="J61" s="163"/>
      <c r="K61" s="161"/>
      <c r="L61" s="161"/>
      <c r="M61" s="161"/>
      <c r="N61" s="161"/>
      <c r="O61" s="161"/>
      <c r="P61" s="161"/>
      <c r="Q61" s="161"/>
      <c r="R61" s="183"/>
    </row>
    <row r="62" spans="1:18">
      <c r="A62" s="6"/>
      <c r="B62" s="227" t="s">
        <v>478</v>
      </c>
      <c r="C62" s="348" t="s">
        <v>810</v>
      </c>
      <c r="D62" s="157"/>
      <c r="E62" s="6"/>
      <c r="F62" s="6"/>
      <c r="G62" s="188"/>
      <c r="H62" s="188"/>
      <c r="I62" s="434"/>
      <c r="J62" s="437"/>
      <c r="K62" s="188"/>
      <c r="L62" s="188"/>
      <c r="M62" s="188"/>
      <c r="N62" s="188"/>
      <c r="O62" s="188"/>
      <c r="P62" s="188"/>
      <c r="Q62" s="188"/>
      <c r="R62" s="110"/>
    </row>
    <row r="63" spans="1:18">
      <c r="A63" s="11">
        <v>13</v>
      </c>
      <c r="B63" s="232" t="s">
        <v>465</v>
      </c>
      <c r="C63" s="342" t="s">
        <v>839</v>
      </c>
      <c r="D63" s="147">
        <v>399000</v>
      </c>
      <c r="E63" s="11" t="s">
        <v>958</v>
      </c>
      <c r="F63" s="11" t="s">
        <v>52</v>
      </c>
      <c r="G63" s="161"/>
      <c r="H63" s="161"/>
      <c r="I63" s="162"/>
      <c r="J63" s="163"/>
      <c r="K63" s="161"/>
      <c r="L63" s="161"/>
      <c r="M63" s="161"/>
      <c r="N63" s="161"/>
      <c r="O63" s="161"/>
      <c r="P63" s="161"/>
      <c r="Q63" s="161"/>
      <c r="R63" s="183"/>
    </row>
    <row r="64" spans="1:18">
      <c r="A64" s="11"/>
      <c r="B64" s="233" t="s">
        <v>479</v>
      </c>
      <c r="C64" s="343" t="s">
        <v>840</v>
      </c>
      <c r="D64" s="147"/>
      <c r="E64" s="11" t="s">
        <v>959</v>
      </c>
      <c r="F64" s="11"/>
      <c r="G64" s="161"/>
      <c r="H64" s="161"/>
      <c r="I64" s="162"/>
      <c r="J64" s="163"/>
      <c r="K64" s="161"/>
      <c r="L64" s="161"/>
      <c r="M64" s="161"/>
      <c r="N64" s="161"/>
      <c r="O64" s="161"/>
      <c r="P64" s="161"/>
      <c r="Q64" s="161"/>
      <c r="R64" s="183"/>
    </row>
    <row r="65" spans="1:18">
      <c r="A65" s="11"/>
      <c r="B65" s="233" t="s">
        <v>480</v>
      </c>
      <c r="C65" s="343" t="s">
        <v>825</v>
      </c>
      <c r="D65" s="147"/>
      <c r="E65" s="11"/>
      <c r="F65" s="11"/>
      <c r="G65" s="161"/>
      <c r="H65" s="161"/>
      <c r="I65" s="162"/>
      <c r="J65" s="163"/>
      <c r="K65" s="161"/>
      <c r="L65" s="161"/>
      <c r="M65" s="161"/>
      <c r="N65" s="161"/>
      <c r="O65" s="161"/>
      <c r="P65" s="161"/>
      <c r="Q65" s="161"/>
      <c r="R65" s="183"/>
    </row>
    <row r="66" spans="1:18">
      <c r="A66" s="6"/>
      <c r="B66" s="234" t="s">
        <v>481</v>
      </c>
      <c r="C66" s="351" t="s">
        <v>841</v>
      </c>
      <c r="D66" s="157"/>
      <c r="E66" s="6"/>
      <c r="F66" s="6"/>
      <c r="G66" s="188"/>
      <c r="H66" s="188"/>
      <c r="I66" s="434"/>
      <c r="J66" s="437"/>
      <c r="K66" s="188"/>
      <c r="L66" s="188"/>
      <c r="M66" s="188"/>
      <c r="N66" s="188"/>
      <c r="O66" s="188"/>
      <c r="P66" s="188"/>
      <c r="Q66" s="188"/>
      <c r="R66" s="110"/>
    </row>
    <row r="67" spans="1:18">
      <c r="A67" s="11">
        <v>14</v>
      </c>
      <c r="B67" s="233" t="s">
        <v>465</v>
      </c>
      <c r="C67" s="343" t="s">
        <v>842</v>
      </c>
      <c r="D67" s="147">
        <v>806000</v>
      </c>
      <c r="E67" s="11" t="s">
        <v>960</v>
      </c>
      <c r="F67" s="11" t="s">
        <v>52</v>
      </c>
      <c r="G67" s="161"/>
      <c r="H67" s="161"/>
      <c r="I67" s="162"/>
      <c r="J67" s="163"/>
      <c r="K67" s="161"/>
      <c r="L67" s="161"/>
      <c r="M67" s="161"/>
      <c r="N67" s="161"/>
      <c r="O67" s="161"/>
      <c r="P67" s="161"/>
      <c r="Q67" s="161"/>
      <c r="R67" s="183"/>
    </row>
    <row r="68" spans="1:18">
      <c r="A68" s="11"/>
      <c r="B68" s="233" t="s">
        <v>482</v>
      </c>
      <c r="C68" s="343" t="s">
        <v>843</v>
      </c>
      <c r="D68" s="147"/>
      <c r="E68" s="11" t="s">
        <v>961</v>
      </c>
      <c r="F68" s="11"/>
      <c r="G68" s="161"/>
      <c r="H68" s="161"/>
      <c r="I68" s="162"/>
      <c r="J68" s="163"/>
      <c r="K68" s="161"/>
      <c r="L68" s="161"/>
      <c r="M68" s="161"/>
      <c r="N68" s="161"/>
      <c r="O68" s="161"/>
      <c r="P68" s="161"/>
      <c r="Q68" s="161"/>
      <c r="R68" s="183"/>
    </row>
    <row r="69" spans="1:18">
      <c r="A69" s="6"/>
      <c r="B69" s="234" t="s">
        <v>483</v>
      </c>
      <c r="C69" s="343" t="s">
        <v>810</v>
      </c>
      <c r="D69" s="157"/>
      <c r="E69" s="6"/>
      <c r="F69" s="6"/>
      <c r="G69" s="188"/>
      <c r="H69" s="188"/>
      <c r="I69" s="434"/>
      <c r="J69" s="437"/>
      <c r="K69" s="188"/>
      <c r="L69" s="188"/>
      <c r="M69" s="188"/>
      <c r="N69" s="188"/>
      <c r="O69" s="188"/>
      <c r="P69" s="188"/>
      <c r="Q69" s="188"/>
      <c r="R69" s="110"/>
    </row>
    <row r="70" spans="1:18">
      <c r="A70" s="5">
        <v>15</v>
      </c>
      <c r="B70" s="232" t="s">
        <v>796</v>
      </c>
      <c r="C70" s="352" t="s">
        <v>844</v>
      </c>
      <c r="D70" s="129">
        <v>855000</v>
      </c>
      <c r="E70" s="11" t="s">
        <v>960</v>
      </c>
      <c r="F70" s="5" t="s">
        <v>52</v>
      </c>
      <c r="G70" s="191"/>
      <c r="H70" s="191"/>
      <c r="I70" s="435"/>
      <c r="J70" s="438"/>
      <c r="K70" s="191"/>
      <c r="L70" s="191"/>
      <c r="M70" s="191"/>
      <c r="N70" s="191"/>
      <c r="O70" s="191"/>
      <c r="P70" s="191"/>
      <c r="Q70" s="191"/>
      <c r="R70" s="182"/>
    </row>
    <row r="71" spans="1:18">
      <c r="A71" s="11"/>
      <c r="B71" s="233" t="s">
        <v>797</v>
      </c>
      <c r="C71" s="353" t="s">
        <v>845</v>
      </c>
      <c r="D71" s="147"/>
      <c r="E71" s="11" t="s">
        <v>961</v>
      </c>
      <c r="F71" s="11"/>
      <c r="G71" s="161"/>
      <c r="H71" s="161"/>
      <c r="I71" s="162"/>
      <c r="J71" s="163"/>
      <c r="K71" s="161"/>
      <c r="L71" s="161"/>
      <c r="M71" s="161"/>
      <c r="N71" s="161"/>
      <c r="O71" s="161"/>
      <c r="P71" s="161"/>
      <c r="Q71" s="161"/>
      <c r="R71" s="183"/>
    </row>
    <row r="72" spans="1:18">
      <c r="A72" s="6"/>
      <c r="B72" s="234" t="s">
        <v>798</v>
      </c>
      <c r="C72" s="354" t="s">
        <v>846</v>
      </c>
      <c r="D72" s="157"/>
      <c r="E72" s="6"/>
      <c r="F72" s="6"/>
      <c r="G72" s="188"/>
      <c r="H72" s="188"/>
      <c r="I72" s="434"/>
      <c r="J72" s="437"/>
      <c r="K72" s="188"/>
      <c r="L72" s="188"/>
      <c r="M72" s="188"/>
      <c r="N72" s="188"/>
      <c r="O72" s="188"/>
      <c r="P72" s="188"/>
      <c r="Q72" s="188"/>
      <c r="R72" s="110"/>
    </row>
    <row r="73" spans="1:18">
      <c r="A73" s="9" t="s">
        <v>1</v>
      </c>
      <c r="B73" s="472" t="s">
        <v>3</v>
      </c>
      <c r="C73" s="472" t="s">
        <v>4</v>
      </c>
      <c r="D73" s="185" t="s">
        <v>5</v>
      </c>
      <c r="E73" s="9" t="s">
        <v>7</v>
      </c>
      <c r="F73" s="9" t="s">
        <v>9</v>
      </c>
      <c r="G73" s="475" t="s">
        <v>159</v>
      </c>
      <c r="H73" s="476"/>
      <c r="I73" s="476"/>
      <c r="J73" s="477" t="s">
        <v>252</v>
      </c>
      <c r="K73" s="476"/>
      <c r="L73" s="476"/>
      <c r="M73" s="476"/>
      <c r="N73" s="476"/>
      <c r="O73" s="476"/>
      <c r="P73" s="476"/>
      <c r="Q73" s="476"/>
      <c r="R73" s="478"/>
    </row>
    <row r="74" spans="1:18" ht="27">
      <c r="A74" s="10" t="s">
        <v>2</v>
      </c>
      <c r="B74" s="473"/>
      <c r="C74" s="473"/>
      <c r="D74" s="186" t="s">
        <v>6</v>
      </c>
      <c r="E74" s="10" t="s">
        <v>8</v>
      </c>
      <c r="F74" s="10" t="s">
        <v>8</v>
      </c>
      <c r="G74" s="158" t="s">
        <v>21</v>
      </c>
      <c r="H74" s="158" t="s">
        <v>10</v>
      </c>
      <c r="I74" s="383" t="s">
        <v>11</v>
      </c>
      <c r="J74" s="384" t="s">
        <v>12</v>
      </c>
      <c r="K74" s="158" t="s">
        <v>13</v>
      </c>
      <c r="L74" s="158" t="s">
        <v>14</v>
      </c>
      <c r="M74" s="158" t="s">
        <v>15</v>
      </c>
      <c r="N74" s="158" t="s">
        <v>16</v>
      </c>
      <c r="O74" s="158" t="s">
        <v>17</v>
      </c>
      <c r="P74" s="158" t="s">
        <v>18</v>
      </c>
      <c r="Q74" s="158" t="s">
        <v>19</v>
      </c>
      <c r="R74" s="158" t="s">
        <v>20</v>
      </c>
    </row>
    <row r="75" spans="1:18">
      <c r="A75" s="11">
        <v>16</v>
      </c>
      <c r="B75" s="232" t="s">
        <v>465</v>
      </c>
      <c r="C75" s="352" t="s">
        <v>847</v>
      </c>
      <c r="D75" s="147">
        <v>484000</v>
      </c>
      <c r="E75" s="11" t="s">
        <v>960</v>
      </c>
      <c r="F75" s="11" t="s">
        <v>52</v>
      </c>
      <c r="G75" s="161"/>
      <c r="H75" s="161"/>
      <c r="I75" s="162"/>
      <c r="J75" s="163"/>
      <c r="K75" s="161"/>
      <c r="L75" s="161"/>
      <c r="M75" s="161"/>
      <c r="N75" s="161"/>
      <c r="O75" s="161"/>
      <c r="P75" s="161"/>
      <c r="Q75" s="161"/>
      <c r="R75" s="183"/>
    </row>
    <row r="76" spans="1:18">
      <c r="A76" s="11"/>
      <c r="B76" s="233" t="s">
        <v>485</v>
      </c>
      <c r="C76" s="353" t="s">
        <v>848</v>
      </c>
      <c r="D76" s="147"/>
      <c r="E76" s="11" t="s">
        <v>961</v>
      </c>
      <c r="F76" s="11"/>
      <c r="G76" s="161"/>
      <c r="H76" s="161"/>
      <c r="I76" s="162"/>
      <c r="J76" s="163"/>
      <c r="K76" s="161"/>
      <c r="L76" s="161"/>
      <c r="M76" s="161"/>
      <c r="N76" s="161"/>
      <c r="O76" s="161"/>
      <c r="P76" s="161"/>
      <c r="Q76" s="161"/>
      <c r="R76" s="183"/>
    </row>
    <row r="77" spans="1:18">
      <c r="A77" s="6"/>
      <c r="B77" s="234" t="s">
        <v>486</v>
      </c>
      <c r="C77" s="354" t="s">
        <v>846</v>
      </c>
      <c r="D77" s="157"/>
      <c r="E77" s="6"/>
      <c r="F77" s="6"/>
      <c r="G77" s="188"/>
      <c r="H77" s="188"/>
      <c r="I77" s="434"/>
      <c r="J77" s="437"/>
      <c r="K77" s="188"/>
      <c r="L77" s="188"/>
      <c r="M77" s="188"/>
      <c r="N77" s="188"/>
      <c r="O77" s="188"/>
      <c r="P77" s="188"/>
      <c r="Q77" s="188"/>
      <c r="R77" s="110"/>
    </row>
    <row r="78" spans="1:18">
      <c r="A78" s="11">
        <v>17</v>
      </c>
      <c r="B78" s="232" t="s">
        <v>465</v>
      </c>
      <c r="C78" s="342" t="s">
        <v>849</v>
      </c>
      <c r="D78" s="147">
        <v>100000</v>
      </c>
      <c r="E78" s="11" t="s">
        <v>962</v>
      </c>
      <c r="F78" s="11" t="s">
        <v>52</v>
      </c>
      <c r="G78" s="161"/>
      <c r="H78" s="161"/>
      <c r="I78" s="162"/>
      <c r="J78" s="163"/>
      <c r="K78" s="161"/>
      <c r="L78" s="161"/>
      <c r="M78" s="161"/>
      <c r="N78" s="161"/>
      <c r="O78" s="161"/>
      <c r="P78" s="161"/>
      <c r="Q78" s="161"/>
      <c r="R78" s="183"/>
    </row>
    <row r="79" spans="1:18">
      <c r="A79" s="11"/>
      <c r="B79" s="233" t="s">
        <v>487</v>
      </c>
      <c r="C79" s="345" t="s">
        <v>850</v>
      </c>
      <c r="D79" s="147"/>
      <c r="E79" s="11" t="s">
        <v>963</v>
      </c>
      <c r="F79" s="11"/>
      <c r="G79" s="161"/>
      <c r="H79" s="161"/>
      <c r="I79" s="162"/>
      <c r="J79" s="163"/>
      <c r="K79" s="161"/>
      <c r="L79" s="161"/>
      <c r="M79" s="161"/>
      <c r="N79" s="161"/>
      <c r="O79" s="161"/>
      <c r="P79" s="161"/>
      <c r="Q79" s="161"/>
      <c r="R79" s="183"/>
    </row>
    <row r="80" spans="1:18">
      <c r="A80" s="6"/>
      <c r="B80" s="234" t="s">
        <v>488</v>
      </c>
      <c r="C80" s="234"/>
      <c r="D80" s="157"/>
      <c r="E80" s="6"/>
      <c r="F80" s="6"/>
      <c r="G80" s="188"/>
      <c r="H80" s="188"/>
      <c r="I80" s="434"/>
      <c r="J80" s="437"/>
      <c r="K80" s="188"/>
      <c r="L80" s="188"/>
      <c r="M80" s="188"/>
      <c r="N80" s="188"/>
      <c r="O80" s="188"/>
      <c r="P80" s="188"/>
      <c r="Q80" s="188"/>
      <c r="R80" s="110"/>
    </row>
    <row r="81" spans="1:18">
      <c r="A81" s="11">
        <v>18</v>
      </c>
      <c r="B81" s="233" t="s">
        <v>465</v>
      </c>
      <c r="C81" s="343" t="s">
        <v>830</v>
      </c>
      <c r="D81" s="147">
        <v>496000</v>
      </c>
      <c r="E81" s="11" t="s">
        <v>962</v>
      </c>
      <c r="F81" s="11" t="s">
        <v>52</v>
      </c>
      <c r="G81" s="161"/>
      <c r="H81" s="161"/>
      <c r="I81" s="162"/>
      <c r="J81" s="163"/>
      <c r="K81" s="161"/>
      <c r="L81" s="161"/>
      <c r="M81" s="161"/>
      <c r="N81" s="161"/>
      <c r="O81" s="161"/>
      <c r="P81" s="161"/>
      <c r="Q81" s="161"/>
      <c r="R81" s="183"/>
    </row>
    <row r="82" spans="1:18">
      <c r="A82" s="11"/>
      <c r="B82" s="233" t="s">
        <v>487</v>
      </c>
      <c r="C82" s="345" t="s">
        <v>851</v>
      </c>
      <c r="D82" s="147"/>
      <c r="E82" s="11" t="s">
        <v>963</v>
      </c>
      <c r="F82" s="11"/>
      <c r="G82" s="161"/>
      <c r="H82" s="161"/>
      <c r="I82" s="162"/>
      <c r="J82" s="163"/>
      <c r="K82" s="161"/>
      <c r="L82" s="161"/>
      <c r="M82" s="161"/>
      <c r="N82" s="161"/>
      <c r="O82" s="161"/>
      <c r="P82" s="161"/>
      <c r="Q82" s="161"/>
      <c r="R82" s="183"/>
    </row>
    <row r="83" spans="1:18">
      <c r="A83" s="11"/>
      <c r="B83" s="233" t="s">
        <v>489</v>
      </c>
      <c r="C83" s="233"/>
      <c r="D83" s="147"/>
      <c r="E83" s="11"/>
      <c r="F83" s="11"/>
      <c r="G83" s="161"/>
      <c r="H83" s="161"/>
      <c r="I83" s="162"/>
      <c r="J83" s="163"/>
      <c r="K83" s="161"/>
      <c r="L83" s="161"/>
      <c r="M83" s="161"/>
      <c r="N83" s="161"/>
      <c r="O83" s="161"/>
      <c r="P83" s="161"/>
      <c r="Q83" s="161"/>
      <c r="R83" s="183"/>
    </row>
    <row r="84" spans="1:18">
      <c r="A84" s="6"/>
      <c r="B84" s="234" t="s">
        <v>490</v>
      </c>
      <c r="C84" s="234"/>
      <c r="D84" s="157"/>
      <c r="E84" s="6"/>
      <c r="F84" s="6"/>
      <c r="G84" s="188"/>
      <c r="H84" s="188"/>
      <c r="I84" s="434"/>
      <c r="J84" s="437"/>
      <c r="K84" s="188"/>
      <c r="L84" s="188"/>
      <c r="M84" s="188"/>
      <c r="N84" s="188"/>
      <c r="O84" s="188"/>
      <c r="P84" s="188"/>
      <c r="Q84" s="188"/>
      <c r="R84" s="110"/>
    </row>
    <row r="85" spans="1:18">
      <c r="A85" s="11">
        <v>19</v>
      </c>
      <c r="B85" s="226" t="s">
        <v>54</v>
      </c>
      <c r="C85" s="344" t="s">
        <v>852</v>
      </c>
      <c r="D85" s="147">
        <v>498000</v>
      </c>
      <c r="E85" s="11" t="s">
        <v>956</v>
      </c>
      <c r="F85" s="11" t="s">
        <v>52</v>
      </c>
      <c r="G85" s="161"/>
      <c r="H85" s="161"/>
      <c r="I85" s="162"/>
      <c r="J85" s="163"/>
      <c r="K85" s="161"/>
      <c r="L85" s="161"/>
      <c r="M85" s="161"/>
      <c r="N85" s="161"/>
      <c r="O85" s="161"/>
      <c r="P85" s="161"/>
      <c r="Q85" s="161"/>
      <c r="R85" s="183"/>
    </row>
    <row r="86" spans="1:18">
      <c r="A86" s="11"/>
      <c r="B86" s="235" t="s">
        <v>491</v>
      </c>
      <c r="C86" s="355" t="s">
        <v>853</v>
      </c>
      <c r="D86" s="147"/>
      <c r="E86" s="11" t="s">
        <v>964</v>
      </c>
      <c r="F86" s="11"/>
      <c r="G86" s="161"/>
      <c r="H86" s="161"/>
      <c r="I86" s="162"/>
      <c r="J86" s="163"/>
      <c r="K86" s="161"/>
      <c r="L86" s="161"/>
      <c r="M86" s="161"/>
      <c r="N86" s="161"/>
      <c r="O86" s="161"/>
      <c r="P86" s="161"/>
      <c r="Q86" s="161"/>
      <c r="R86" s="183"/>
    </row>
    <row r="87" spans="1:18">
      <c r="A87" s="11"/>
      <c r="B87" s="235" t="s">
        <v>492</v>
      </c>
      <c r="C87" s="355" t="s">
        <v>810</v>
      </c>
      <c r="D87" s="147"/>
      <c r="E87" s="11"/>
      <c r="F87" s="11"/>
      <c r="G87" s="161"/>
      <c r="H87" s="161"/>
      <c r="I87" s="162"/>
      <c r="J87" s="163"/>
      <c r="K87" s="161"/>
      <c r="L87" s="161"/>
      <c r="M87" s="161"/>
      <c r="N87" s="161"/>
      <c r="O87" s="161"/>
      <c r="P87" s="161"/>
      <c r="Q87" s="161"/>
      <c r="R87" s="183"/>
    </row>
    <row r="88" spans="1:18">
      <c r="A88" s="6"/>
      <c r="B88" s="236" t="s">
        <v>493</v>
      </c>
      <c r="C88" s="234"/>
      <c r="D88" s="157"/>
      <c r="E88" s="6"/>
      <c r="F88" s="6"/>
      <c r="G88" s="188"/>
      <c r="H88" s="188"/>
      <c r="I88" s="434"/>
      <c r="J88" s="437"/>
      <c r="K88" s="188"/>
      <c r="L88" s="188"/>
      <c r="M88" s="188"/>
      <c r="N88" s="188"/>
      <c r="O88" s="188"/>
      <c r="P88" s="188"/>
      <c r="Q88" s="188"/>
      <c r="R88" s="110"/>
    </row>
    <row r="89" spans="1:18">
      <c r="A89" s="40"/>
      <c r="B89" s="294"/>
      <c r="C89" s="288"/>
      <c r="D89" s="189"/>
      <c r="E89" s="40"/>
      <c r="F89" s="40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90"/>
    </row>
    <row r="90" spans="1:18">
      <c r="A90" s="36"/>
      <c r="B90" s="295"/>
      <c r="C90" s="291"/>
      <c r="D90" s="190"/>
      <c r="E90" s="36"/>
      <c r="F90" s="36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3"/>
    </row>
    <row r="91" spans="1:18">
      <c r="A91" s="9" t="s">
        <v>1</v>
      </c>
      <c r="B91" s="472" t="s">
        <v>3</v>
      </c>
      <c r="C91" s="472" t="s">
        <v>4</v>
      </c>
      <c r="D91" s="185" t="s">
        <v>5</v>
      </c>
      <c r="E91" s="9" t="s">
        <v>7</v>
      </c>
      <c r="F91" s="9" t="s">
        <v>9</v>
      </c>
      <c r="G91" s="475" t="s">
        <v>159</v>
      </c>
      <c r="H91" s="476"/>
      <c r="I91" s="476"/>
      <c r="J91" s="477" t="s">
        <v>252</v>
      </c>
      <c r="K91" s="476"/>
      <c r="L91" s="476"/>
      <c r="M91" s="476"/>
      <c r="N91" s="476"/>
      <c r="O91" s="476"/>
      <c r="P91" s="476"/>
      <c r="Q91" s="476"/>
      <c r="R91" s="478"/>
    </row>
    <row r="92" spans="1:18" ht="27">
      <c r="A92" s="10" t="s">
        <v>2</v>
      </c>
      <c r="B92" s="473"/>
      <c r="C92" s="473"/>
      <c r="D92" s="186" t="s">
        <v>6</v>
      </c>
      <c r="E92" s="10" t="s">
        <v>8</v>
      </c>
      <c r="F92" s="10" t="s">
        <v>8</v>
      </c>
      <c r="G92" s="158" t="s">
        <v>21</v>
      </c>
      <c r="H92" s="158" t="s">
        <v>10</v>
      </c>
      <c r="I92" s="383" t="s">
        <v>11</v>
      </c>
      <c r="J92" s="384" t="s">
        <v>12</v>
      </c>
      <c r="K92" s="158" t="s">
        <v>13</v>
      </c>
      <c r="L92" s="158" t="s">
        <v>14</v>
      </c>
      <c r="M92" s="158" t="s">
        <v>15</v>
      </c>
      <c r="N92" s="158" t="s">
        <v>16</v>
      </c>
      <c r="O92" s="158" t="s">
        <v>17</v>
      </c>
      <c r="P92" s="158" t="s">
        <v>18</v>
      </c>
      <c r="Q92" s="158" t="s">
        <v>19</v>
      </c>
      <c r="R92" s="158" t="s">
        <v>20</v>
      </c>
    </row>
    <row r="93" spans="1:18">
      <c r="A93" s="11">
        <v>20</v>
      </c>
      <c r="B93" s="235" t="s">
        <v>484</v>
      </c>
      <c r="C93" s="344" t="s">
        <v>854</v>
      </c>
      <c r="D93" s="147">
        <v>205300</v>
      </c>
      <c r="E93" s="11" t="s">
        <v>956</v>
      </c>
      <c r="F93" s="11" t="s">
        <v>52</v>
      </c>
      <c r="G93" s="161"/>
      <c r="H93" s="161"/>
      <c r="I93" s="162"/>
      <c r="J93" s="163"/>
      <c r="K93" s="161"/>
      <c r="L93" s="161"/>
      <c r="M93" s="161"/>
      <c r="N93" s="161"/>
      <c r="O93" s="161"/>
      <c r="P93" s="161"/>
      <c r="Q93" s="161"/>
      <c r="R93" s="183"/>
    </row>
    <row r="94" spans="1:18">
      <c r="A94" s="11"/>
      <c r="B94" s="235" t="s">
        <v>494</v>
      </c>
      <c r="C94" s="344" t="s">
        <v>855</v>
      </c>
      <c r="D94" s="147"/>
      <c r="E94" s="11" t="s">
        <v>964</v>
      </c>
      <c r="F94" s="11"/>
      <c r="G94" s="161"/>
      <c r="H94" s="161"/>
      <c r="I94" s="162"/>
      <c r="J94" s="163"/>
      <c r="K94" s="161"/>
      <c r="L94" s="161"/>
      <c r="M94" s="161"/>
      <c r="N94" s="161"/>
      <c r="O94" s="161"/>
      <c r="P94" s="161"/>
      <c r="Q94" s="161"/>
      <c r="R94" s="183"/>
    </row>
    <row r="95" spans="1:18">
      <c r="A95" s="6"/>
      <c r="B95" s="236" t="s">
        <v>495</v>
      </c>
      <c r="C95" s="356" t="s">
        <v>856</v>
      </c>
      <c r="D95" s="157"/>
      <c r="E95" s="6"/>
      <c r="F95" s="6"/>
      <c r="G95" s="188"/>
      <c r="H95" s="188"/>
      <c r="I95" s="434"/>
      <c r="J95" s="437"/>
      <c r="K95" s="188"/>
      <c r="L95" s="188"/>
      <c r="M95" s="188"/>
      <c r="N95" s="188"/>
      <c r="O95" s="188"/>
      <c r="P95" s="188"/>
      <c r="Q95" s="188"/>
      <c r="R95" s="110"/>
    </row>
    <row r="96" spans="1:18">
      <c r="A96" s="11">
        <v>21</v>
      </c>
      <c r="B96" s="233" t="s">
        <v>465</v>
      </c>
      <c r="C96" s="343" t="s">
        <v>857</v>
      </c>
      <c r="D96" s="147">
        <v>250000</v>
      </c>
      <c r="E96" s="5" t="s">
        <v>965</v>
      </c>
      <c r="F96" s="5" t="s">
        <v>52</v>
      </c>
      <c r="G96" s="161"/>
      <c r="H96" s="161"/>
      <c r="I96" s="162"/>
      <c r="J96" s="163"/>
      <c r="K96" s="161"/>
      <c r="L96" s="161"/>
      <c r="M96" s="161"/>
      <c r="N96" s="161"/>
      <c r="O96" s="161"/>
      <c r="P96" s="161"/>
      <c r="Q96" s="161"/>
      <c r="R96" s="183"/>
    </row>
    <row r="97" spans="1:18">
      <c r="A97" s="11"/>
      <c r="B97" s="233" t="s">
        <v>496</v>
      </c>
      <c r="C97" s="345" t="s">
        <v>858</v>
      </c>
      <c r="D97" s="147"/>
      <c r="E97" s="11" t="s">
        <v>966</v>
      </c>
      <c r="F97" s="11"/>
      <c r="G97" s="161"/>
      <c r="H97" s="161"/>
      <c r="I97" s="162"/>
      <c r="J97" s="163"/>
      <c r="K97" s="161"/>
      <c r="L97" s="161"/>
      <c r="M97" s="161"/>
      <c r="N97" s="161"/>
      <c r="O97" s="161"/>
      <c r="P97" s="161"/>
      <c r="Q97" s="161"/>
      <c r="R97" s="183"/>
    </row>
    <row r="98" spans="1:18">
      <c r="A98" s="6"/>
      <c r="B98" s="234" t="s">
        <v>497</v>
      </c>
      <c r="C98" s="348" t="s">
        <v>859</v>
      </c>
      <c r="D98" s="157"/>
      <c r="E98" s="6"/>
      <c r="F98" s="6"/>
      <c r="G98" s="188"/>
      <c r="H98" s="188"/>
      <c r="I98" s="434"/>
      <c r="J98" s="437"/>
      <c r="K98" s="188"/>
      <c r="L98" s="188"/>
      <c r="M98" s="188"/>
      <c r="N98" s="188"/>
      <c r="O98" s="188"/>
      <c r="P98" s="188"/>
      <c r="Q98" s="188"/>
      <c r="R98" s="110"/>
    </row>
    <row r="99" spans="1:18">
      <c r="A99" s="11">
        <v>22</v>
      </c>
      <c r="B99" s="232" t="s">
        <v>484</v>
      </c>
      <c r="C99" s="342" t="s">
        <v>860</v>
      </c>
      <c r="D99" s="147">
        <v>454000</v>
      </c>
      <c r="E99" s="5" t="s">
        <v>967</v>
      </c>
      <c r="F99" s="5" t="s">
        <v>52</v>
      </c>
      <c r="G99" s="161"/>
      <c r="H99" s="161"/>
      <c r="I99" s="162"/>
      <c r="J99" s="163"/>
      <c r="K99" s="161"/>
      <c r="L99" s="161"/>
      <c r="M99" s="161"/>
      <c r="N99" s="161"/>
      <c r="O99" s="161"/>
      <c r="P99" s="161"/>
      <c r="Q99" s="161"/>
      <c r="R99" s="183"/>
    </row>
    <row r="100" spans="1:18">
      <c r="A100" s="11"/>
      <c r="B100" s="233" t="s">
        <v>498</v>
      </c>
      <c r="C100" s="343" t="s">
        <v>861</v>
      </c>
      <c r="D100" s="147"/>
      <c r="E100" s="11" t="s">
        <v>968</v>
      </c>
      <c r="F100" s="11"/>
      <c r="G100" s="161"/>
      <c r="H100" s="161"/>
      <c r="I100" s="162"/>
      <c r="J100" s="163"/>
      <c r="K100" s="161"/>
      <c r="L100" s="161"/>
      <c r="M100" s="161"/>
      <c r="N100" s="161"/>
      <c r="O100" s="161"/>
      <c r="P100" s="161"/>
      <c r="Q100" s="161"/>
      <c r="R100" s="183"/>
    </row>
    <row r="101" spans="1:18">
      <c r="A101" s="6"/>
      <c r="B101" s="234" t="s">
        <v>499</v>
      </c>
      <c r="C101" s="356" t="s">
        <v>846</v>
      </c>
      <c r="D101" s="157"/>
      <c r="E101" s="6"/>
      <c r="F101" s="6"/>
      <c r="G101" s="188"/>
      <c r="H101" s="188"/>
      <c r="I101" s="434"/>
      <c r="J101" s="437"/>
      <c r="K101" s="188"/>
      <c r="L101" s="188"/>
      <c r="M101" s="188"/>
      <c r="N101" s="188"/>
      <c r="O101" s="188"/>
      <c r="P101" s="188"/>
      <c r="Q101" s="188"/>
      <c r="R101" s="110"/>
    </row>
    <row r="102" spans="1:18">
      <c r="A102" s="11">
        <v>23</v>
      </c>
      <c r="B102" s="233" t="s">
        <v>484</v>
      </c>
      <c r="C102" s="344" t="s">
        <v>862</v>
      </c>
      <c r="D102" s="147">
        <v>58000</v>
      </c>
      <c r="E102" s="5" t="s">
        <v>967</v>
      </c>
      <c r="F102" s="5" t="s">
        <v>52</v>
      </c>
      <c r="G102" s="161"/>
      <c r="H102" s="161"/>
      <c r="I102" s="162"/>
      <c r="J102" s="163"/>
      <c r="K102" s="161"/>
      <c r="L102" s="161"/>
      <c r="M102" s="161"/>
      <c r="N102" s="161"/>
      <c r="O102" s="161"/>
      <c r="P102" s="161"/>
      <c r="Q102" s="161"/>
      <c r="R102" s="183"/>
    </row>
    <row r="103" spans="1:18">
      <c r="A103" s="11"/>
      <c r="B103" s="233" t="s">
        <v>500</v>
      </c>
      <c r="C103" s="344" t="s">
        <v>846</v>
      </c>
      <c r="D103" s="147"/>
      <c r="E103" s="11" t="s">
        <v>968</v>
      </c>
      <c r="F103" s="11"/>
      <c r="G103" s="161"/>
      <c r="H103" s="161"/>
      <c r="I103" s="162"/>
      <c r="J103" s="163"/>
      <c r="K103" s="161"/>
      <c r="L103" s="161"/>
      <c r="M103" s="161"/>
      <c r="N103" s="161"/>
      <c r="O103" s="161"/>
      <c r="P103" s="161"/>
      <c r="Q103" s="161"/>
      <c r="R103" s="183"/>
    </row>
    <row r="104" spans="1:18">
      <c r="A104" s="6"/>
      <c r="B104" s="234"/>
      <c r="C104" s="234"/>
      <c r="D104" s="157"/>
      <c r="E104" s="6"/>
      <c r="F104" s="6"/>
      <c r="G104" s="188"/>
      <c r="H104" s="188"/>
      <c r="I104" s="434"/>
      <c r="J104" s="437"/>
      <c r="K104" s="188"/>
      <c r="L104" s="188"/>
      <c r="M104" s="188"/>
      <c r="N104" s="188"/>
      <c r="O104" s="188"/>
      <c r="P104" s="188"/>
      <c r="Q104" s="188"/>
      <c r="R104" s="110"/>
    </row>
    <row r="105" spans="1:18">
      <c r="A105" s="11">
        <v>24</v>
      </c>
      <c r="B105" s="232" t="s">
        <v>501</v>
      </c>
      <c r="C105" s="342" t="s">
        <v>863</v>
      </c>
      <c r="D105" s="147">
        <v>459000</v>
      </c>
      <c r="E105" s="5" t="s">
        <v>967</v>
      </c>
      <c r="F105" s="5" t="s">
        <v>52</v>
      </c>
      <c r="G105" s="161"/>
      <c r="H105" s="161"/>
      <c r="I105" s="162"/>
      <c r="J105" s="163"/>
      <c r="K105" s="161"/>
      <c r="L105" s="161"/>
      <c r="M105" s="161"/>
      <c r="N105" s="161"/>
      <c r="O105" s="161"/>
      <c r="P105" s="161"/>
      <c r="Q105" s="161"/>
      <c r="R105" s="183"/>
    </row>
    <row r="106" spans="1:18">
      <c r="A106" s="11"/>
      <c r="B106" s="233" t="s">
        <v>502</v>
      </c>
      <c r="C106" s="345" t="s">
        <v>864</v>
      </c>
      <c r="D106" s="147"/>
      <c r="E106" s="11" t="s">
        <v>968</v>
      </c>
      <c r="F106" s="11"/>
      <c r="G106" s="161"/>
      <c r="H106" s="161"/>
      <c r="I106" s="162"/>
      <c r="J106" s="163"/>
      <c r="K106" s="161"/>
      <c r="L106" s="161"/>
      <c r="M106" s="161"/>
      <c r="N106" s="161"/>
      <c r="O106" s="161"/>
      <c r="P106" s="161"/>
      <c r="Q106" s="161"/>
      <c r="R106" s="183"/>
    </row>
    <row r="107" spans="1:18">
      <c r="A107" s="6"/>
      <c r="B107" s="234" t="s">
        <v>503</v>
      </c>
      <c r="C107" s="234"/>
      <c r="D107" s="157"/>
      <c r="E107" s="6"/>
      <c r="F107" s="6"/>
      <c r="G107" s="188"/>
      <c r="H107" s="188"/>
      <c r="I107" s="434"/>
      <c r="J107" s="437"/>
      <c r="K107" s="188"/>
      <c r="L107" s="188"/>
      <c r="M107" s="188"/>
      <c r="N107" s="188"/>
      <c r="O107" s="188"/>
      <c r="P107" s="188"/>
      <c r="Q107" s="188"/>
      <c r="R107" s="110"/>
    </row>
    <row r="108" spans="1:18">
      <c r="A108" s="40"/>
      <c r="B108" s="288"/>
      <c r="C108" s="288"/>
      <c r="D108" s="189"/>
      <c r="E108" s="40"/>
      <c r="F108" s="40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90"/>
    </row>
    <row r="109" spans="1:18">
      <c r="A109" s="9" t="s">
        <v>1</v>
      </c>
      <c r="B109" s="472" t="s">
        <v>3</v>
      </c>
      <c r="C109" s="472" t="s">
        <v>4</v>
      </c>
      <c r="D109" s="185" t="s">
        <v>5</v>
      </c>
      <c r="E109" s="9" t="s">
        <v>7</v>
      </c>
      <c r="F109" s="9" t="s">
        <v>9</v>
      </c>
      <c r="G109" s="475" t="s">
        <v>159</v>
      </c>
      <c r="H109" s="476"/>
      <c r="I109" s="476"/>
      <c r="J109" s="477" t="s">
        <v>252</v>
      </c>
      <c r="K109" s="476"/>
      <c r="L109" s="476"/>
      <c r="M109" s="476"/>
      <c r="N109" s="476"/>
      <c r="O109" s="476"/>
      <c r="P109" s="476"/>
      <c r="Q109" s="476"/>
      <c r="R109" s="478"/>
    </row>
    <row r="110" spans="1:18" ht="27">
      <c r="A110" s="10" t="s">
        <v>2</v>
      </c>
      <c r="B110" s="473"/>
      <c r="C110" s="473"/>
      <c r="D110" s="186" t="s">
        <v>6</v>
      </c>
      <c r="E110" s="10" t="s">
        <v>8</v>
      </c>
      <c r="F110" s="10" t="s">
        <v>8</v>
      </c>
      <c r="G110" s="158" t="s">
        <v>21</v>
      </c>
      <c r="H110" s="158" t="s">
        <v>10</v>
      </c>
      <c r="I110" s="383" t="s">
        <v>11</v>
      </c>
      <c r="J110" s="384" t="s">
        <v>12</v>
      </c>
      <c r="K110" s="158" t="s">
        <v>13</v>
      </c>
      <c r="L110" s="158" t="s">
        <v>14</v>
      </c>
      <c r="M110" s="158" t="s">
        <v>15</v>
      </c>
      <c r="N110" s="158" t="s">
        <v>16</v>
      </c>
      <c r="O110" s="158" t="s">
        <v>17</v>
      </c>
      <c r="P110" s="158" t="s">
        <v>18</v>
      </c>
      <c r="Q110" s="158" t="s">
        <v>19</v>
      </c>
      <c r="R110" s="158" t="s">
        <v>20</v>
      </c>
    </row>
    <row r="111" spans="1:18">
      <c r="A111" s="11">
        <v>25</v>
      </c>
      <c r="B111" s="233" t="s">
        <v>465</v>
      </c>
      <c r="C111" s="342" t="s">
        <v>830</v>
      </c>
      <c r="D111" s="147">
        <v>1469000</v>
      </c>
      <c r="E111" s="11" t="s">
        <v>969</v>
      </c>
      <c r="F111" s="11" t="s">
        <v>52</v>
      </c>
      <c r="G111" s="161"/>
      <c r="H111" s="161"/>
      <c r="I111" s="162"/>
      <c r="J111" s="163"/>
      <c r="K111" s="161"/>
      <c r="L111" s="161"/>
      <c r="M111" s="161"/>
      <c r="N111" s="161"/>
      <c r="O111" s="161"/>
      <c r="P111" s="161"/>
      <c r="Q111" s="161"/>
      <c r="R111" s="183"/>
    </row>
    <row r="112" spans="1:18">
      <c r="A112" s="11"/>
      <c r="B112" s="233" t="s">
        <v>504</v>
      </c>
      <c r="C112" s="343" t="s">
        <v>865</v>
      </c>
      <c r="D112" s="147"/>
      <c r="E112" s="11" t="s">
        <v>970</v>
      </c>
      <c r="F112" s="11"/>
      <c r="G112" s="161"/>
      <c r="H112" s="161"/>
      <c r="I112" s="162"/>
      <c r="J112" s="163"/>
      <c r="K112" s="161"/>
      <c r="L112" s="161"/>
      <c r="M112" s="161"/>
      <c r="N112" s="161"/>
      <c r="O112" s="161"/>
      <c r="P112" s="161"/>
      <c r="Q112" s="161"/>
      <c r="R112" s="183"/>
    </row>
    <row r="113" spans="1:18">
      <c r="A113" s="11"/>
      <c r="B113" s="233" t="s">
        <v>505</v>
      </c>
      <c r="C113" s="233"/>
      <c r="D113" s="147"/>
      <c r="E113" s="11"/>
      <c r="F113" s="11"/>
      <c r="G113" s="161"/>
      <c r="H113" s="161"/>
      <c r="I113" s="162"/>
      <c r="J113" s="163"/>
      <c r="K113" s="161"/>
      <c r="L113" s="161"/>
      <c r="M113" s="161"/>
      <c r="N113" s="161"/>
      <c r="O113" s="161"/>
      <c r="P113" s="161"/>
      <c r="Q113" s="161"/>
      <c r="R113" s="183"/>
    </row>
    <row r="114" spans="1:18">
      <c r="A114" s="6"/>
      <c r="B114" s="227" t="s">
        <v>506</v>
      </c>
      <c r="C114" s="234"/>
      <c r="D114" s="157"/>
      <c r="E114" s="6"/>
      <c r="F114" s="6"/>
      <c r="G114" s="188"/>
      <c r="H114" s="188"/>
      <c r="I114" s="434"/>
      <c r="J114" s="437"/>
      <c r="K114" s="188"/>
      <c r="L114" s="188"/>
      <c r="M114" s="188"/>
      <c r="N114" s="188"/>
      <c r="O114" s="188"/>
      <c r="P114" s="188"/>
      <c r="Q114" s="188"/>
      <c r="R114" s="110"/>
    </row>
    <row r="115" spans="1:18">
      <c r="A115" s="11">
        <v>26</v>
      </c>
      <c r="B115" s="225" t="s">
        <v>54</v>
      </c>
      <c r="C115" s="349" t="s">
        <v>866</v>
      </c>
      <c r="D115" s="147">
        <v>963000</v>
      </c>
      <c r="E115" s="5" t="s">
        <v>971</v>
      </c>
      <c r="F115" s="5" t="s">
        <v>52</v>
      </c>
      <c r="G115" s="161"/>
      <c r="H115" s="161"/>
      <c r="I115" s="162"/>
      <c r="J115" s="163"/>
      <c r="K115" s="161"/>
      <c r="L115" s="161"/>
      <c r="M115" s="161"/>
      <c r="N115" s="161"/>
      <c r="O115" s="161"/>
      <c r="P115" s="161"/>
      <c r="Q115" s="161"/>
      <c r="R115" s="183"/>
    </row>
    <row r="116" spans="1:18">
      <c r="A116" s="11"/>
      <c r="B116" s="235" t="s">
        <v>507</v>
      </c>
      <c r="C116" s="345" t="s">
        <v>867</v>
      </c>
      <c r="D116" s="147"/>
      <c r="E116" s="11" t="s">
        <v>972</v>
      </c>
      <c r="F116" s="11"/>
      <c r="G116" s="161"/>
      <c r="H116" s="161"/>
      <c r="I116" s="162"/>
      <c r="J116" s="163"/>
      <c r="K116" s="161"/>
      <c r="L116" s="161"/>
      <c r="M116" s="161"/>
      <c r="N116" s="161"/>
      <c r="O116" s="161"/>
      <c r="P116" s="161"/>
      <c r="Q116" s="161"/>
      <c r="R116" s="183"/>
    </row>
    <row r="117" spans="1:18">
      <c r="A117" s="11"/>
      <c r="B117" s="235" t="s">
        <v>508</v>
      </c>
      <c r="C117" s="345" t="s">
        <v>810</v>
      </c>
      <c r="D117" s="147"/>
      <c r="E117" s="11"/>
      <c r="F117" s="11"/>
      <c r="G117" s="161"/>
      <c r="H117" s="161"/>
      <c r="I117" s="162"/>
      <c r="J117" s="163"/>
      <c r="K117" s="161"/>
      <c r="L117" s="161"/>
      <c r="M117" s="161"/>
      <c r="N117" s="161"/>
      <c r="O117" s="161"/>
      <c r="P117" s="161"/>
      <c r="Q117" s="161"/>
      <c r="R117" s="183"/>
    </row>
    <row r="118" spans="1:18">
      <c r="A118" s="6"/>
      <c r="B118" s="236" t="s">
        <v>509</v>
      </c>
      <c r="C118" s="234"/>
      <c r="D118" s="157"/>
      <c r="E118" s="6"/>
      <c r="F118" s="6"/>
      <c r="G118" s="188"/>
      <c r="H118" s="188"/>
      <c r="I118" s="434"/>
      <c r="J118" s="437"/>
      <c r="K118" s="188"/>
      <c r="L118" s="188"/>
      <c r="M118" s="188"/>
      <c r="N118" s="188"/>
      <c r="O118" s="188"/>
      <c r="P118" s="188"/>
      <c r="Q118" s="188"/>
      <c r="R118" s="110"/>
    </row>
    <row r="119" spans="1:18">
      <c r="A119" s="11">
        <v>27</v>
      </c>
      <c r="B119" s="225" t="s">
        <v>465</v>
      </c>
      <c r="C119" s="232" t="s">
        <v>868</v>
      </c>
      <c r="D119" s="147">
        <v>1052400</v>
      </c>
      <c r="E119" s="5" t="s">
        <v>971</v>
      </c>
      <c r="F119" s="5" t="s">
        <v>52</v>
      </c>
      <c r="G119" s="161"/>
      <c r="H119" s="161"/>
      <c r="I119" s="162"/>
      <c r="J119" s="163"/>
      <c r="K119" s="161"/>
      <c r="L119" s="161"/>
      <c r="M119" s="161"/>
      <c r="N119" s="161"/>
      <c r="O119" s="161"/>
      <c r="P119" s="161"/>
      <c r="Q119" s="161"/>
      <c r="R119" s="183"/>
    </row>
    <row r="120" spans="1:18">
      <c r="A120" s="11"/>
      <c r="B120" s="235" t="s">
        <v>510</v>
      </c>
      <c r="C120" s="233" t="s">
        <v>869</v>
      </c>
      <c r="D120" s="147"/>
      <c r="E120" s="11" t="s">
        <v>972</v>
      </c>
      <c r="F120" s="11"/>
      <c r="G120" s="161"/>
      <c r="H120" s="161"/>
      <c r="I120" s="162"/>
      <c r="J120" s="163"/>
      <c r="K120" s="161"/>
      <c r="L120" s="161"/>
      <c r="M120" s="161"/>
      <c r="N120" s="161"/>
      <c r="O120" s="161"/>
      <c r="P120" s="161"/>
      <c r="Q120" s="161"/>
      <c r="R120" s="183"/>
    </row>
    <row r="121" spans="1:18">
      <c r="A121" s="11"/>
      <c r="B121" s="235" t="s">
        <v>511</v>
      </c>
      <c r="C121" s="233" t="s">
        <v>870</v>
      </c>
      <c r="D121" s="147"/>
      <c r="E121" s="11"/>
      <c r="F121" s="11"/>
      <c r="G121" s="161"/>
      <c r="H121" s="161"/>
      <c r="I121" s="162"/>
      <c r="J121" s="163"/>
      <c r="K121" s="161"/>
      <c r="L121" s="161"/>
      <c r="M121" s="161"/>
      <c r="N121" s="161"/>
      <c r="O121" s="161"/>
      <c r="P121" s="161"/>
      <c r="Q121" s="161"/>
      <c r="R121" s="183"/>
    </row>
    <row r="122" spans="1:18">
      <c r="A122" s="6"/>
      <c r="B122" s="236" t="s">
        <v>512</v>
      </c>
      <c r="C122" s="234" t="s">
        <v>871</v>
      </c>
      <c r="D122" s="157"/>
      <c r="E122" s="6"/>
      <c r="F122" s="6"/>
      <c r="G122" s="188"/>
      <c r="H122" s="188"/>
      <c r="I122" s="434"/>
      <c r="J122" s="437"/>
      <c r="K122" s="188"/>
      <c r="L122" s="188"/>
      <c r="M122" s="188"/>
      <c r="N122" s="188"/>
      <c r="O122" s="188"/>
      <c r="P122" s="188"/>
      <c r="Q122" s="188"/>
      <c r="R122" s="110"/>
    </row>
    <row r="123" spans="1:18">
      <c r="A123" s="5">
        <v>28</v>
      </c>
      <c r="B123" s="225" t="s">
        <v>447</v>
      </c>
      <c r="C123" s="342" t="s">
        <v>837</v>
      </c>
      <c r="D123" s="129">
        <v>498800</v>
      </c>
      <c r="E123" s="5" t="s">
        <v>971</v>
      </c>
      <c r="F123" s="5" t="s">
        <v>52</v>
      </c>
      <c r="G123" s="191"/>
      <c r="H123" s="191"/>
      <c r="I123" s="435"/>
      <c r="J123" s="438"/>
      <c r="K123" s="191"/>
      <c r="L123" s="191"/>
      <c r="M123" s="191"/>
      <c r="N123" s="191"/>
      <c r="O123" s="191"/>
      <c r="P123" s="191"/>
      <c r="Q123" s="191"/>
      <c r="R123" s="182"/>
    </row>
    <row r="124" spans="1:18">
      <c r="A124" s="11"/>
      <c r="B124" s="226" t="s">
        <v>507</v>
      </c>
      <c r="C124" s="343" t="s">
        <v>872</v>
      </c>
      <c r="D124" s="147"/>
      <c r="E124" s="11" t="s">
        <v>972</v>
      </c>
      <c r="F124" s="11"/>
      <c r="G124" s="161"/>
      <c r="H124" s="161"/>
      <c r="I124" s="162"/>
      <c r="J124" s="163"/>
      <c r="K124" s="161"/>
      <c r="L124" s="161"/>
      <c r="M124" s="161"/>
      <c r="N124" s="161"/>
      <c r="O124" s="161"/>
      <c r="P124" s="161"/>
      <c r="Q124" s="161"/>
      <c r="R124" s="183"/>
    </row>
    <row r="125" spans="1:18">
      <c r="A125" s="11"/>
      <c r="B125" s="226" t="s">
        <v>513</v>
      </c>
      <c r="C125" s="343" t="s">
        <v>810</v>
      </c>
      <c r="D125" s="147"/>
      <c r="E125" s="11"/>
      <c r="F125" s="11"/>
      <c r="G125" s="161"/>
      <c r="H125" s="161"/>
      <c r="I125" s="162"/>
      <c r="J125" s="163"/>
      <c r="K125" s="161"/>
      <c r="L125" s="161"/>
      <c r="M125" s="161"/>
      <c r="N125" s="161"/>
      <c r="O125" s="161"/>
      <c r="P125" s="161"/>
      <c r="Q125" s="161"/>
      <c r="R125" s="183"/>
    </row>
    <row r="126" spans="1:18">
      <c r="A126" s="6"/>
      <c r="B126" s="227" t="s">
        <v>514</v>
      </c>
      <c r="C126" s="227"/>
      <c r="D126" s="157"/>
      <c r="E126" s="6"/>
      <c r="F126" s="6"/>
      <c r="G126" s="188"/>
      <c r="H126" s="188"/>
      <c r="I126" s="434"/>
      <c r="J126" s="437"/>
      <c r="K126" s="188"/>
      <c r="L126" s="188"/>
      <c r="M126" s="188"/>
      <c r="N126" s="188"/>
      <c r="O126" s="188"/>
      <c r="P126" s="188"/>
      <c r="Q126" s="188"/>
      <c r="R126" s="110"/>
    </row>
    <row r="127" spans="1:18">
      <c r="A127" s="9" t="s">
        <v>1</v>
      </c>
      <c r="B127" s="472" t="s">
        <v>3</v>
      </c>
      <c r="C127" s="472" t="s">
        <v>4</v>
      </c>
      <c r="D127" s="185" t="s">
        <v>5</v>
      </c>
      <c r="E127" s="9" t="s">
        <v>7</v>
      </c>
      <c r="F127" s="9" t="s">
        <v>9</v>
      </c>
      <c r="G127" s="475" t="s">
        <v>159</v>
      </c>
      <c r="H127" s="476"/>
      <c r="I127" s="476"/>
      <c r="J127" s="477" t="s">
        <v>252</v>
      </c>
      <c r="K127" s="476"/>
      <c r="L127" s="476"/>
      <c r="M127" s="476"/>
      <c r="N127" s="476"/>
      <c r="O127" s="476"/>
      <c r="P127" s="476"/>
      <c r="Q127" s="476"/>
      <c r="R127" s="478"/>
    </row>
    <row r="128" spans="1:18" ht="27">
      <c r="A128" s="10" t="s">
        <v>2</v>
      </c>
      <c r="B128" s="473"/>
      <c r="C128" s="473"/>
      <c r="D128" s="186" t="s">
        <v>6</v>
      </c>
      <c r="E128" s="10" t="s">
        <v>8</v>
      </c>
      <c r="F128" s="10" t="s">
        <v>8</v>
      </c>
      <c r="G128" s="158" t="s">
        <v>21</v>
      </c>
      <c r="H128" s="158" t="s">
        <v>10</v>
      </c>
      <c r="I128" s="383" t="s">
        <v>11</v>
      </c>
      <c r="J128" s="384" t="s">
        <v>12</v>
      </c>
      <c r="K128" s="158" t="s">
        <v>13</v>
      </c>
      <c r="L128" s="158" t="s">
        <v>14</v>
      </c>
      <c r="M128" s="158" t="s">
        <v>15</v>
      </c>
      <c r="N128" s="158" t="s">
        <v>16</v>
      </c>
      <c r="O128" s="158" t="s">
        <v>17</v>
      </c>
      <c r="P128" s="158" t="s">
        <v>18</v>
      </c>
      <c r="Q128" s="158" t="s">
        <v>19</v>
      </c>
      <c r="R128" s="158" t="s">
        <v>20</v>
      </c>
    </row>
    <row r="129" spans="1:18">
      <c r="A129" s="11">
        <v>29</v>
      </c>
      <c r="B129" s="235" t="s">
        <v>465</v>
      </c>
      <c r="C129" s="350" t="s">
        <v>873</v>
      </c>
      <c r="D129" s="147">
        <v>293000</v>
      </c>
      <c r="E129" s="5" t="s">
        <v>962</v>
      </c>
      <c r="F129" s="5" t="s">
        <v>52</v>
      </c>
      <c r="G129" s="161"/>
      <c r="H129" s="161"/>
      <c r="I129" s="162"/>
      <c r="J129" s="163"/>
      <c r="K129" s="161"/>
      <c r="L129" s="161"/>
      <c r="M129" s="161"/>
      <c r="N129" s="161"/>
      <c r="O129" s="161"/>
      <c r="P129" s="161"/>
      <c r="Q129" s="161"/>
      <c r="R129" s="183"/>
    </row>
    <row r="130" spans="1:18">
      <c r="A130" s="11"/>
      <c r="B130" s="235" t="s">
        <v>515</v>
      </c>
      <c r="C130" s="350" t="s">
        <v>874</v>
      </c>
      <c r="D130" s="147"/>
      <c r="E130" s="11" t="s">
        <v>973</v>
      </c>
      <c r="F130" s="11"/>
      <c r="G130" s="161"/>
      <c r="H130" s="161"/>
      <c r="I130" s="162"/>
      <c r="J130" s="163"/>
      <c r="K130" s="161"/>
      <c r="L130" s="161"/>
      <c r="M130" s="161"/>
      <c r="N130" s="161"/>
      <c r="O130" s="161"/>
      <c r="P130" s="161"/>
      <c r="Q130" s="161"/>
      <c r="R130" s="183"/>
    </row>
    <row r="131" spans="1:18">
      <c r="A131" s="6"/>
      <c r="B131" s="236" t="s">
        <v>517</v>
      </c>
      <c r="C131" s="357" t="s">
        <v>846</v>
      </c>
      <c r="D131" s="157"/>
      <c r="E131" s="6"/>
      <c r="F131" s="6"/>
      <c r="G131" s="188"/>
      <c r="H131" s="188"/>
      <c r="I131" s="434"/>
      <c r="J131" s="437"/>
      <c r="K131" s="188"/>
      <c r="L131" s="188"/>
      <c r="M131" s="188"/>
      <c r="N131" s="188"/>
      <c r="O131" s="188"/>
      <c r="P131" s="188"/>
      <c r="Q131" s="188"/>
      <c r="R131" s="110"/>
    </row>
    <row r="132" spans="1:18">
      <c r="A132" s="5">
        <v>30</v>
      </c>
      <c r="B132" s="225" t="s">
        <v>465</v>
      </c>
      <c r="C132" s="349" t="s">
        <v>830</v>
      </c>
      <c r="D132" s="129">
        <v>375000</v>
      </c>
      <c r="E132" s="5" t="s">
        <v>962</v>
      </c>
      <c r="F132" s="5" t="s">
        <v>52</v>
      </c>
      <c r="G132" s="191"/>
      <c r="H132" s="191"/>
      <c r="I132" s="435"/>
      <c r="J132" s="438"/>
      <c r="K132" s="191"/>
      <c r="L132" s="191"/>
      <c r="M132" s="191"/>
      <c r="N132" s="191"/>
      <c r="O132" s="191"/>
      <c r="P132" s="191"/>
      <c r="Q132" s="191"/>
      <c r="R132" s="182"/>
    </row>
    <row r="133" spans="1:18">
      <c r="A133" s="11"/>
      <c r="B133" s="235" t="s">
        <v>516</v>
      </c>
      <c r="C133" s="345" t="s">
        <v>875</v>
      </c>
      <c r="D133" s="147"/>
      <c r="E133" s="11" t="s">
        <v>973</v>
      </c>
      <c r="F133" s="11"/>
      <c r="G133" s="161"/>
      <c r="H133" s="161"/>
      <c r="I133" s="162"/>
      <c r="J133" s="163"/>
      <c r="K133" s="161"/>
      <c r="L133" s="161"/>
      <c r="M133" s="161"/>
      <c r="N133" s="161"/>
      <c r="O133" s="161"/>
      <c r="P133" s="161"/>
      <c r="Q133" s="161"/>
      <c r="R133" s="183"/>
    </row>
    <row r="134" spans="1:18">
      <c r="A134" s="6"/>
      <c r="B134" s="236" t="s">
        <v>518</v>
      </c>
      <c r="C134" s="348" t="s">
        <v>846</v>
      </c>
      <c r="D134" s="157"/>
      <c r="E134" s="6"/>
      <c r="F134" s="6"/>
      <c r="G134" s="188"/>
      <c r="H134" s="188"/>
      <c r="I134" s="434"/>
      <c r="J134" s="437"/>
      <c r="K134" s="188"/>
      <c r="L134" s="188"/>
      <c r="M134" s="188"/>
      <c r="N134" s="188"/>
      <c r="O134" s="188"/>
      <c r="P134" s="188"/>
      <c r="Q134" s="188"/>
      <c r="R134" s="110"/>
    </row>
    <row r="135" spans="1:18">
      <c r="A135" s="11">
        <v>31</v>
      </c>
      <c r="B135" s="232" t="s">
        <v>465</v>
      </c>
      <c r="C135" s="232" t="s">
        <v>876</v>
      </c>
      <c r="D135" s="147">
        <v>631000</v>
      </c>
      <c r="E135" s="140" t="s">
        <v>974</v>
      </c>
      <c r="F135" s="5" t="s">
        <v>52</v>
      </c>
      <c r="G135" s="161"/>
      <c r="H135" s="161"/>
      <c r="I135" s="162"/>
      <c r="J135" s="163"/>
      <c r="K135" s="161"/>
      <c r="L135" s="161"/>
      <c r="M135" s="161"/>
      <c r="N135" s="161"/>
      <c r="O135" s="161"/>
      <c r="P135" s="161"/>
      <c r="Q135" s="161"/>
      <c r="R135" s="183"/>
    </row>
    <row r="136" spans="1:18">
      <c r="A136" s="11"/>
      <c r="B136" s="233" t="s">
        <v>519</v>
      </c>
      <c r="C136" s="233" t="s">
        <v>877</v>
      </c>
      <c r="D136" s="147"/>
      <c r="E136" s="11" t="s">
        <v>975</v>
      </c>
      <c r="F136" s="11"/>
      <c r="G136" s="161"/>
      <c r="H136" s="161"/>
      <c r="I136" s="162"/>
      <c r="J136" s="163"/>
      <c r="K136" s="161"/>
      <c r="L136" s="161"/>
      <c r="M136" s="161"/>
      <c r="N136" s="161"/>
      <c r="O136" s="161"/>
      <c r="P136" s="161"/>
      <c r="Q136" s="161"/>
      <c r="R136" s="183"/>
    </row>
    <row r="137" spans="1:18">
      <c r="A137" s="6"/>
      <c r="B137" s="234" t="s">
        <v>520</v>
      </c>
      <c r="C137" s="234" t="s">
        <v>878</v>
      </c>
      <c r="D137" s="157"/>
      <c r="E137" s="6"/>
      <c r="F137" s="6"/>
      <c r="G137" s="188"/>
      <c r="H137" s="188"/>
      <c r="I137" s="434"/>
      <c r="J137" s="437"/>
      <c r="K137" s="188"/>
      <c r="L137" s="188"/>
      <c r="M137" s="188"/>
      <c r="N137" s="188"/>
      <c r="O137" s="188"/>
      <c r="P137" s="188"/>
      <c r="Q137" s="188"/>
      <c r="R137" s="110"/>
    </row>
    <row r="138" spans="1:18">
      <c r="A138" s="11">
        <v>32</v>
      </c>
      <c r="B138" s="233" t="s">
        <v>465</v>
      </c>
      <c r="C138" s="232" t="s">
        <v>879</v>
      </c>
      <c r="D138" s="147">
        <v>197000</v>
      </c>
      <c r="E138" s="140" t="s">
        <v>974</v>
      </c>
      <c r="F138" s="5" t="s">
        <v>52</v>
      </c>
      <c r="G138" s="161"/>
      <c r="H138" s="161"/>
      <c r="I138" s="162"/>
      <c r="J138" s="163"/>
      <c r="K138" s="161"/>
      <c r="L138" s="161"/>
      <c r="M138" s="161"/>
      <c r="N138" s="161"/>
      <c r="O138" s="161"/>
      <c r="P138" s="161"/>
      <c r="Q138" s="161"/>
      <c r="R138" s="183"/>
    </row>
    <row r="139" spans="1:18">
      <c r="A139" s="11"/>
      <c r="B139" s="233" t="s">
        <v>519</v>
      </c>
      <c r="C139" s="233" t="s">
        <v>877</v>
      </c>
      <c r="D139" s="147"/>
      <c r="E139" s="11" t="s">
        <v>975</v>
      </c>
      <c r="F139" s="11"/>
      <c r="G139" s="161"/>
      <c r="H139" s="161"/>
      <c r="I139" s="162"/>
      <c r="J139" s="163"/>
      <c r="K139" s="161"/>
      <c r="L139" s="161"/>
      <c r="M139" s="161"/>
      <c r="N139" s="161"/>
      <c r="O139" s="161"/>
      <c r="P139" s="161"/>
      <c r="Q139" s="161"/>
      <c r="R139" s="183"/>
    </row>
    <row r="140" spans="1:18">
      <c r="A140" s="6"/>
      <c r="B140" s="234" t="s">
        <v>521</v>
      </c>
      <c r="C140" s="234" t="s">
        <v>880</v>
      </c>
      <c r="D140" s="157"/>
      <c r="E140" s="6"/>
      <c r="F140" s="6"/>
      <c r="G140" s="188"/>
      <c r="H140" s="188"/>
      <c r="I140" s="434"/>
      <c r="J140" s="437"/>
      <c r="K140" s="188"/>
      <c r="L140" s="188"/>
      <c r="M140" s="188"/>
      <c r="N140" s="188"/>
      <c r="O140" s="188"/>
      <c r="P140" s="188"/>
      <c r="Q140" s="188"/>
      <c r="R140" s="110"/>
    </row>
    <row r="141" spans="1:18">
      <c r="A141" s="11">
        <v>33</v>
      </c>
      <c r="B141" s="232" t="s">
        <v>522</v>
      </c>
      <c r="C141" s="342" t="s">
        <v>881</v>
      </c>
      <c r="D141" s="147">
        <v>151000</v>
      </c>
      <c r="E141" s="5" t="s">
        <v>976</v>
      </c>
      <c r="F141" s="5" t="s">
        <v>52</v>
      </c>
      <c r="G141" s="161"/>
      <c r="H141" s="161"/>
      <c r="I141" s="162"/>
      <c r="J141" s="163"/>
      <c r="K141" s="161"/>
      <c r="L141" s="161"/>
      <c r="M141" s="161"/>
      <c r="N141" s="161"/>
      <c r="O141" s="161"/>
      <c r="P141" s="161"/>
      <c r="Q141" s="161"/>
      <c r="R141" s="183"/>
    </row>
    <row r="142" spans="1:18">
      <c r="A142" s="11"/>
      <c r="B142" s="233" t="s">
        <v>523</v>
      </c>
      <c r="C142" s="343" t="s">
        <v>882</v>
      </c>
      <c r="D142" s="147"/>
      <c r="E142" s="11" t="s">
        <v>977</v>
      </c>
      <c r="F142" s="11"/>
      <c r="G142" s="161"/>
      <c r="H142" s="161"/>
      <c r="I142" s="162"/>
      <c r="J142" s="163"/>
      <c r="K142" s="161"/>
      <c r="L142" s="161"/>
      <c r="M142" s="161"/>
      <c r="N142" s="161"/>
      <c r="O142" s="161"/>
      <c r="P142" s="161"/>
      <c r="Q142" s="161"/>
      <c r="R142" s="183"/>
    </row>
    <row r="143" spans="1:18">
      <c r="A143" s="6"/>
      <c r="B143" s="234" t="s">
        <v>524</v>
      </c>
      <c r="C143" s="344" t="s">
        <v>547</v>
      </c>
      <c r="D143" s="157"/>
      <c r="E143" s="6"/>
      <c r="F143" s="6"/>
      <c r="G143" s="188"/>
      <c r="H143" s="188"/>
      <c r="I143" s="434"/>
      <c r="J143" s="437"/>
      <c r="K143" s="188"/>
      <c r="L143" s="188"/>
      <c r="M143" s="188"/>
      <c r="N143" s="188"/>
      <c r="O143" s="188"/>
      <c r="P143" s="188"/>
      <c r="Q143" s="188"/>
      <c r="R143" s="110"/>
    </row>
    <row r="144" spans="1:18">
      <c r="A144" s="40"/>
      <c r="B144" s="288"/>
      <c r="C144" s="288"/>
      <c r="D144" s="189"/>
      <c r="E144" s="40"/>
      <c r="F144" s="40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290"/>
    </row>
    <row r="145" spans="1:18">
      <c r="A145" s="9" t="s">
        <v>1</v>
      </c>
      <c r="B145" s="472" t="s">
        <v>3</v>
      </c>
      <c r="C145" s="472" t="s">
        <v>4</v>
      </c>
      <c r="D145" s="185" t="s">
        <v>5</v>
      </c>
      <c r="E145" s="9" t="s">
        <v>7</v>
      </c>
      <c r="F145" s="9" t="s">
        <v>9</v>
      </c>
      <c r="G145" s="475" t="s">
        <v>159</v>
      </c>
      <c r="H145" s="476"/>
      <c r="I145" s="476"/>
      <c r="J145" s="477" t="s">
        <v>252</v>
      </c>
      <c r="K145" s="476"/>
      <c r="L145" s="476"/>
      <c r="M145" s="476"/>
      <c r="N145" s="476"/>
      <c r="O145" s="476"/>
      <c r="P145" s="476"/>
      <c r="Q145" s="476"/>
      <c r="R145" s="478"/>
    </row>
    <row r="146" spans="1:18" ht="27">
      <c r="A146" s="10" t="s">
        <v>2</v>
      </c>
      <c r="B146" s="473"/>
      <c r="C146" s="473"/>
      <c r="D146" s="186" t="s">
        <v>6</v>
      </c>
      <c r="E146" s="10" t="s">
        <v>8</v>
      </c>
      <c r="F146" s="10" t="s">
        <v>8</v>
      </c>
      <c r="G146" s="158" t="s">
        <v>21</v>
      </c>
      <c r="H146" s="158" t="s">
        <v>10</v>
      </c>
      <c r="I146" s="383" t="s">
        <v>11</v>
      </c>
      <c r="J146" s="384" t="s">
        <v>12</v>
      </c>
      <c r="K146" s="158" t="s">
        <v>13</v>
      </c>
      <c r="L146" s="158" t="s">
        <v>14</v>
      </c>
      <c r="M146" s="158" t="s">
        <v>15</v>
      </c>
      <c r="N146" s="158" t="s">
        <v>16</v>
      </c>
      <c r="O146" s="158" t="s">
        <v>17</v>
      </c>
      <c r="P146" s="158" t="s">
        <v>18</v>
      </c>
      <c r="Q146" s="158" t="s">
        <v>19</v>
      </c>
      <c r="R146" s="158" t="s">
        <v>20</v>
      </c>
    </row>
    <row r="147" spans="1:18">
      <c r="A147" s="11">
        <v>34</v>
      </c>
      <c r="B147" s="233" t="s">
        <v>522</v>
      </c>
      <c r="C147" s="342" t="s">
        <v>881</v>
      </c>
      <c r="D147" s="147">
        <v>625000</v>
      </c>
      <c r="E147" s="11" t="s">
        <v>976</v>
      </c>
      <c r="F147" s="11" t="s">
        <v>52</v>
      </c>
      <c r="G147" s="161"/>
      <c r="H147" s="161"/>
      <c r="I147" s="162"/>
      <c r="J147" s="163"/>
      <c r="K147" s="161"/>
      <c r="L147" s="161"/>
      <c r="M147" s="161"/>
      <c r="N147" s="161"/>
      <c r="O147" s="161"/>
      <c r="P147" s="161"/>
      <c r="Q147" s="161"/>
      <c r="R147" s="183"/>
    </row>
    <row r="148" spans="1:18">
      <c r="A148" s="11"/>
      <c r="B148" s="233" t="s">
        <v>523</v>
      </c>
      <c r="C148" s="343" t="s">
        <v>883</v>
      </c>
      <c r="D148" s="147"/>
      <c r="E148" s="11" t="s">
        <v>977</v>
      </c>
      <c r="F148" s="11"/>
      <c r="G148" s="161"/>
      <c r="H148" s="161"/>
      <c r="I148" s="162"/>
      <c r="J148" s="163"/>
      <c r="K148" s="161"/>
      <c r="L148" s="161"/>
      <c r="M148" s="161"/>
      <c r="N148" s="161"/>
      <c r="O148" s="161"/>
      <c r="P148" s="161"/>
      <c r="Q148" s="161"/>
      <c r="R148" s="183"/>
    </row>
    <row r="149" spans="1:18">
      <c r="A149" s="6"/>
      <c r="B149" s="234" t="s">
        <v>1118</v>
      </c>
      <c r="C149" s="343" t="s">
        <v>547</v>
      </c>
      <c r="D149" s="157"/>
      <c r="E149" s="6"/>
      <c r="F149" s="6"/>
      <c r="G149" s="188"/>
      <c r="H149" s="188"/>
      <c r="I149" s="434"/>
      <c r="J149" s="437"/>
      <c r="K149" s="188"/>
      <c r="L149" s="188"/>
      <c r="M149" s="188"/>
      <c r="N149" s="188"/>
      <c r="O149" s="188"/>
      <c r="P149" s="188"/>
      <c r="Q149" s="188"/>
      <c r="R149" s="110"/>
    </row>
    <row r="150" spans="1:18">
      <c r="A150" s="11">
        <v>35</v>
      </c>
      <c r="B150" s="232" t="s">
        <v>465</v>
      </c>
      <c r="C150" s="342" t="s">
        <v>884</v>
      </c>
      <c r="D150" s="147">
        <v>871000</v>
      </c>
      <c r="E150" s="5" t="s">
        <v>976</v>
      </c>
      <c r="F150" s="5" t="s">
        <v>52</v>
      </c>
      <c r="G150" s="161"/>
      <c r="H150" s="161"/>
      <c r="I150" s="162"/>
      <c r="J150" s="163"/>
      <c r="K150" s="161"/>
      <c r="L150" s="161"/>
      <c r="M150" s="161"/>
      <c r="N150" s="161"/>
      <c r="O150" s="161"/>
      <c r="P150" s="161"/>
      <c r="Q150" s="161"/>
      <c r="R150" s="183"/>
    </row>
    <row r="151" spans="1:18">
      <c r="A151" s="11"/>
      <c r="B151" s="233" t="s">
        <v>525</v>
      </c>
      <c r="C151" s="343" t="s">
        <v>885</v>
      </c>
      <c r="D151" s="147"/>
      <c r="E151" s="11" t="s">
        <v>977</v>
      </c>
      <c r="F151" s="11"/>
      <c r="G151" s="161"/>
      <c r="H151" s="161"/>
      <c r="I151" s="162"/>
      <c r="J151" s="163"/>
      <c r="K151" s="161"/>
      <c r="L151" s="161"/>
      <c r="M151" s="161"/>
      <c r="N151" s="161"/>
      <c r="O151" s="161"/>
      <c r="P151" s="161"/>
      <c r="Q151" s="161"/>
      <c r="R151" s="183"/>
    </row>
    <row r="152" spans="1:18">
      <c r="A152" s="11"/>
      <c r="B152" s="233" t="s">
        <v>526</v>
      </c>
      <c r="C152" s="343" t="s">
        <v>886</v>
      </c>
      <c r="D152" s="147"/>
      <c r="E152" s="11"/>
      <c r="F152" s="11"/>
      <c r="G152" s="161"/>
      <c r="H152" s="161"/>
      <c r="I152" s="162"/>
      <c r="J152" s="163"/>
      <c r="K152" s="161"/>
      <c r="L152" s="161"/>
      <c r="M152" s="161"/>
      <c r="N152" s="161"/>
      <c r="O152" s="161"/>
      <c r="P152" s="161"/>
      <c r="Q152" s="161"/>
      <c r="R152" s="183"/>
    </row>
    <row r="153" spans="1:18">
      <c r="A153" s="6"/>
      <c r="B153" s="231" t="s">
        <v>527</v>
      </c>
      <c r="C153" s="343" t="s">
        <v>887</v>
      </c>
      <c r="D153" s="157"/>
      <c r="E153" s="6"/>
      <c r="F153" s="6"/>
      <c r="G153" s="188"/>
      <c r="H153" s="188"/>
      <c r="I153" s="434"/>
      <c r="J153" s="437"/>
      <c r="K153" s="188"/>
      <c r="L153" s="188"/>
      <c r="M153" s="188"/>
      <c r="N153" s="188"/>
      <c r="O153" s="188"/>
      <c r="P153" s="188"/>
      <c r="Q153" s="188"/>
      <c r="R153" s="110"/>
    </row>
    <row r="154" spans="1:18">
      <c r="A154" s="11">
        <v>36</v>
      </c>
      <c r="B154" s="225" t="s">
        <v>465</v>
      </c>
      <c r="C154" s="342" t="s">
        <v>888</v>
      </c>
      <c r="D154" s="147">
        <v>30000</v>
      </c>
      <c r="E154" s="5" t="s">
        <v>35</v>
      </c>
      <c r="F154" s="5" t="s">
        <v>52</v>
      </c>
      <c r="G154" s="161"/>
      <c r="H154" s="161"/>
      <c r="I154" s="162"/>
      <c r="J154" s="163"/>
      <c r="K154" s="161"/>
      <c r="L154" s="161"/>
      <c r="M154" s="161"/>
      <c r="N154" s="161"/>
      <c r="O154" s="161"/>
      <c r="P154" s="161"/>
      <c r="Q154" s="161"/>
      <c r="R154" s="183"/>
    </row>
    <row r="155" spans="1:18">
      <c r="A155" s="11"/>
      <c r="B155" s="226" t="s">
        <v>528</v>
      </c>
      <c r="C155" s="343" t="s">
        <v>889</v>
      </c>
      <c r="D155" s="147"/>
      <c r="E155" s="11" t="s">
        <v>978</v>
      </c>
      <c r="F155" s="11"/>
      <c r="G155" s="161"/>
      <c r="H155" s="161"/>
      <c r="I155" s="162"/>
      <c r="J155" s="163"/>
      <c r="K155" s="161"/>
      <c r="L155" s="161"/>
      <c r="M155" s="161"/>
      <c r="N155" s="161"/>
      <c r="O155" s="161"/>
      <c r="P155" s="161"/>
      <c r="Q155" s="161"/>
      <c r="R155" s="183"/>
    </row>
    <row r="156" spans="1:18">
      <c r="A156" s="6"/>
      <c r="B156" s="227" t="s">
        <v>529</v>
      </c>
      <c r="C156" s="234"/>
      <c r="D156" s="157"/>
      <c r="E156" s="6"/>
      <c r="F156" s="6"/>
      <c r="G156" s="188"/>
      <c r="H156" s="188"/>
      <c r="I156" s="434"/>
      <c r="J156" s="437"/>
      <c r="K156" s="188"/>
      <c r="L156" s="188"/>
      <c r="M156" s="188"/>
      <c r="N156" s="188"/>
      <c r="O156" s="188"/>
      <c r="P156" s="188"/>
      <c r="Q156" s="188"/>
      <c r="R156" s="110"/>
    </row>
    <row r="157" spans="1:18">
      <c r="A157" s="11">
        <v>37</v>
      </c>
      <c r="B157" s="233" t="s">
        <v>447</v>
      </c>
      <c r="C157" s="342" t="s">
        <v>890</v>
      </c>
      <c r="D157" s="147">
        <v>294000</v>
      </c>
      <c r="E157" s="5" t="s">
        <v>979</v>
      </c>
      <c r="F157" s="5" t="s">
        <v>52</v>
      </c>
      <c r="G157" s="161"/>
      <c r="H157" s="161"/>
      <c r="I157" s="162"/>
      <c r="J157" s="163"/>
      <c r="K157" s="161"/>
      <c r="L157" s="161"/>
      <c r="M157" s="161"/>
      <c r="N157" s="161"/>
      <c r="O157" s="161"/>
      <c r="P157" s="161"/>
      <c r="Q157" s="161"/>
      <c r="R157" s="183"/>
    </row>
    <row r="158" spans="1:18">
      <c r="A158" s="11"/>
      <c r="B158" s="233" t="s">
        <v>532</v>
      </c>
      <c r="C158" s="345" t="s">
        <v>891</v>
      </c>
      <c r="D158" s="147"/>
      <c r="E158" s="11" t="s">
        <v>980</v>
      </c>
      <c r="F158" s="11"/>
      <c r="G158" s="161"/>
      <c r="H158" s="161"/>
      <c r="I158" s="162"/>
      <c r="J158" s="163"/>
      <c r="K158" s="161"/>
      <c r="L158" s="161"/>
      <c r="M158" s="161"/>
      <c r="N158" s="161"/>
      <c r="O158" s="161"/>
      <c r="P158" s="161"/>
      <c r="Q158" s="161"/>
      <c r="R158" s="183"/>
    </row>
    <row r="159" spans="1:18">
      <c r="A159" s="11"/>
      <c r="B159" s="233" t="s">
        <v>531</v>
      </c>
      <c r="C159" s="233"/>
      <c r="D159" s="147"/>
      <c r="E159" s="11"/>
      <c r="F159" s="11"/>
      <c r="G159" s="161"/>
      <c r="H159" s="161"/>
      <c r="I159" s="162"/>
      <c r="J159" s="163"/>
      <c r="K159" s="161"/>
      <c r="L159" s="161"/>
      <c r="M159" s="161"/>
      <c r="N159" s="161"/>
      <c r="O159" s="161"/>
      <c r="P159" s="161"/>
      <c r="Q159" s="161"/>
      <c r="R159" s="183"/>
    </row>
    <row r="160" spans="1:18">
      <c r="A160" s="6"/>
      <c r="B160" s="227" t="s">
        <v>530</v>
      </c>
      <c r="C160" s="234"/>
      <c r="D160" s="187"/>
      <c r="E160" s="6"/>
      <c r="F160" s="6"/>
      <c r="G160" s="188"/>
      <c r="H160" s="188"/>
      <c r="I160" s="434"/>
      <c r="J160" s="437"/>
      <c r="K160" s="188"/>
      <c r="L160" s="188"/>
      <c r="M160" s="188"/>
      <c r="N160" s="188"/>
      <c r="O160" s="188"/>
      <c r="P160" s="188"/>
      <c r="Q160" s="188"/>
      <c r="R160" s="110"/>
    </row>
    <row r="161" spans="1:18">
      <c r="A161" s="40"/>
      <c r="B161" s="258"/>
      <c r="C161" s="288"/>
      <c r="D161" s="189"/>
      <c r="E161" s="40"/>
      <c r="F161" s="40"/>
      <c r="G161" s="289"/>
      <c r="H161" s="289"/>
      <c r="I161" s="289"/>
      <c r="J161" s="289"/>
      <c r="K161" s="289"/>
      <c r="L161" s="289"/>
      <c r="M161" s="289"/>
      <c r="N161" s="289"/>
      <c r="O161" s="289"/>
      <c r="P161" s="289"/>
      <c r="Q161" s="289"/>
      <c r="R161" s="290"/>
    </row>
    <row r="162" spans="1:18">
      <c r="A162" s="36"/>
      <c r="B162" s="256"/>
      <c r="C162" s="291"/>
      <c r="D162" s="190"/>
      <c r="E162" s="36"/>
      <c r="F162" s="36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3"/>
    </row>
    <row r="163" spans="1:18">
      <c r="A163" s="9" t="s">
        <v>1</v>
      </c>
      <c r="B163" s="472" t="s">
        <v>3</v>
      </c>
      <c r="C163" s="472" t="s">
        <v>4</v>
      </c>
      <c r="D163" s="185" t="s">
        <v>5</v>
      </c>
      <c r="E163" s="9" t="s">
        <v>7</v>
      </c>
      <c r="F163" s="9" t="s">
        <v>9</v>
      </c>
      <c r="G163" s="475" t="s">
        <v>159</v>
      </c>
      <c r="H163" s="476"/>
      <c r="I163" s="476"/>
      <c r="J163" s="477" t="s">
        <v>252</v>
      </c>
      <c r="K163" s="476"/>
      <c r="L163" s="476"/>
      <c r="M163" s="476"/>
      <c r="N163" s="476"/>
      <c r="O163" s="476"/>
      <c r="P163" s="476"/>
      <c r="Q163" s="476"/>
      <c r="R163" s="478"/>
    </row>
    <row r="164" spans="1:18" ht="27">
      <c r="A164" s="10" t="s">
        <v>2</v>
      </c>
      <c r="B164" s="473"/>
      <c r="C164" s="473"/>
      <c r="D164" s="186" t="s">
        <v>6</v>
      </c>
      <c r="E164" s="10" t="s">
        <v>8</v>
      </c>
      <c r="F164" s="10" t="s">
        <v>8</v>
      </c>
      <c r="G164" s="158" t="s">
        <v>21</v>
      </c>
      <c r="H164" s="158" t="s">
        <v>10</v>
      </c>
      <c r="I164" s="383" t="s">
        <v>11</v>
      </c>
      <c r="J164" s="384" t="s">
        <v>12</v>
      </c>
      <c r="K164" s="158" t="s">
        <v>13</v>
      </c>
      <c r="L164" s="158" t="s">
        <v>14</v>
      </c>
      <c r="M164" s="158" t="s">
        <v>15</v>
      </c>
      <c r="N164" s="158" t="s">
        <v>16</v>
      </c>
      <c r="O164" s="158" t="s">
        <v>17</v>
      </c>
      <c r="P164" s="158" t="s">
        <v>18</v>
      </c>
      <c r="Q164" s="158" t="s">
        <v>19</v>
      </c>
      <c r="R164" s="158" t="s">
        <v>20</v>
      </c>
    </row>
    <row r="165" spans="1:18">
      <c r="A165" s="11">
        <v>38</v>
      </c>
      <c r="B165" s="233" t="s">
        <v>533</v>
      </c>
      <c r="C165" s="342" t="s">
        <v>847</v>
      </c>
      <c r="D165" s="147">
        <v>740000</v>
      </c>
      <c r="E165" s="11" t="s">
        <v>981</v>
      </c>
      <c r="F165" s="11" t="s">
        <v>52</v>
      </c>
      <c r="G165" s="161"/>
      <c r="H165" s="161"/>
      <c r="I165" s="162"/>
      <c r="J165" s="163"/>
      <c r="K165" s="161"/>
      <c r="L165" s="161"/>
      <c r="M165" s="161"/>
      <c r="N165" s="161"/>
      <c r="O165" s="161"/>
      <c r="P165" s="161"/>
      <c r="Q165" s="161"/>
      <c r="R165" s="183"/>
    </row>
    <row r="166" spans="1:18">
      <c r="A166" s="11"/>
      <c r="B166" s="233" t="s">
        <v>534</v>
      </c>
      <c r="C166" s="343" t="s">
        <v>892</v>
      </c>
      <c r="D166" s="147"/>
      <c r="E166" s="11" t="s">
        <v>982</v>
      </c>
      <c r="F166" s="11"/>
      <c r="G166" s="161"/>
      <c r="H166" s="161"/>
      <c r="I166" s="162"/>
      <c r="J166" s="163"/>
      <c r="K166" s="161"/>
      <c r="L166" s="161"/>
      <c r="M166" s="161"/>
      <c r="N166" s="161"/>
      <c r="O166" s="161"/>
      <c r="P166" s="161"/>
      <c r="Q166" s="161"/>
      <c r="R166" s="183"/>
    </row>
    <row r="167" spans="1:18">
      <c r="A167" s="11"/>
      <c r="B167" s="233" t="s">
        <v>535</v>
      </c>
      <c r="C167" s="347" t="s">
        <v>893</v>
      </c>
      <c r="D167" s="147"/>
      <c r="E167" s="11"/>
      <c r="F167" s="11"/>
      <c r="G167" s="161"/>
      <c r="H167" s="161"/>
      <c r="I167" s="162"/>
      <c r="J167" s="163"/>
      <c r="K167" s="161"/>
      <c r="L167" s="161"/>
      <c r="M167" s="161"/>
      <c r="N167" s="161"/>
      <c r="O167" s="161"/>
      <c r="P167" s="161"/>
      <c r="Q167" s="161"/>
      <c r="R167" s="183"/>
    </row>
    <row r="168" spans="1:18">
      <c r="A168" s="6"/>
      <c r="B168" s="231" t="s">
        <v>536</v>
      </c>
      <c r="C168" s="343" t="s">
        <v>894</v>
      </c>
      <c r="D168" s="157"/>
      <c r="E168" s="6"/>
      <c r="F168" s="6"/>
      <c r="G168" s="188"/>
      <c r="H168" s="188"/>
      <c r="I168" s="434"/>
      <c r="J168" s="437"/>
      <c r="K168" s="188"/>
      <c r="L168" s="188"/>
      <c r="M168" s="188"/>
      <c r="N168" s="188"/>
      <c r="O168" s="188"/>
      <c r="P168" s="188"/>
      <c r="Q168" s="188"/>
      <c r="R168" s="110"/>
    </row>
    <row r="169" spans="1:18">
      <c r="A169" s="11">
        <v>39</v>
      </c>
      <c r="B169" s="232" t="s">
        <v>465</v>
      </c>
      <c r="C169" s="342" t="s">
        <v>830</v>
      </c>
      <c r="D169" s="147">
        <v>496000</v>
      </c>
      <c r="E169" s="11" t="s">
        <v>981</v>
      </c>
      <c r="F169" s="5" t="s">
        <v>52</v>
      </c>
      <c r="G169" s="161"/>
      <c r="H169" s="161"/>
      <c r="I169" s="162"/>
      <c r="J169" s="163"/>
      <c r="K169" s="161"/>
      <c r="L169" s="161"/>
      <c r="M169" s="161"/>
      <c r="N169" s="161"/>
      <c r="O169" s="161"/>
      <c r="P169" s="161"/>
      <c r="Q169" s="161"/>
      <c r="R169" s="183"/>
    </row>
    <row r="170" spans="1:18">
      <c r="A170" s="11"/>
      <c r="B170" s="233" t="s">
        <v>535</v>
      </c>
      <c r="C170" s="345" t="s">
        <v>851</v>
      </c>
      <c r="D170" s="147"/>
      <c r="E170" s="11" t="s">
        <v>982</v>
      </c>
      <c r="F170" s="11"/>
      <c r="G170" s="161"/>
      <c r="H170" s="161"/>
      <c r="I170" s="162"/>
      <c r="J170" s="163"/>
      <c r="K170" s="161"/>
      <c r="L170" s="161"/>
      <c r="M170" s="161"/>
      <c r="N170" s="161"/>
      <c r="O170" s="161"/>
      <c r="P170" s="161"/>
      <c r="Q170" s="161"/>
      <c r="R170" s="183"/>
    </row>
    <row r="171" spans="1:18">
      <c r="A171" s="6"/>
      <c r="B171" s="234" t="s">
        <v>537</v>
      </c>
      <c r="C171" s="348" t="s">
        <v>895</v>
      </c>
      <c r="D171" s="157"/>
      <c r="E171" s="6"/>
      <c r="F171" s="6"/>
      <c r="G171" s="188"/>
      <c r="H171" s="188"/>
      <c r="I171" s="434"/>
      <c r="J171" s="437"/>
      <c r="K171" s="188"/>
      <c r="L171" s="188"/>
      <c r="M171" s="188"/>
      <c r="N171" s="188"/>
      <c r="O171" s="188"/>
      <c r="P171" s="188"/>
      <c r="Q171" s="188"/>
      <c r="R171" s="110"/>
    </row>
    <row r="172" spans="1:18">
      <c r="A172" s="5">
        <v>40</v>
      </c>
      <c r="B172" s="232" t="s">
        <v>465</v>
      </c>
      <c r="C172" s="343" t="s">
        <v>830</v>
      </c>
      <c r="D172" s="129">
        <v>469000</v>
      </c>
      <c r="E172" s="11" t="s">
        <v>981</v>
      </c>
      <c r="F172" s="5" t="s">
        <v>52</v>
      </c>
      <c r="G172" s="191"/>
      <c r="H172" s="191"/>
      <c r="I172" s="435"/>
      <c r="J172" s="438"/>
      <c r="K172" s="191"/>
      <c r="L172" s="191"/>
      <c r="M172" s="191"/>
      <c r="N172" s="191"/>
      <c r="O172" s="191"/>
      <c r="P172" s="191"/>
      <c r="Q172" s="191"/>
      <c r="R172" s="182"/>
    </row>
    <row r="173" spans="1:18">
      <c r="A173" s="11"/>
      <c r="B173" s="233" t="s">
        <v>535</v>
      </c>
      <c r="C173" s="345" t="s">
        <v>896</v>
      </c>
      <c r="D173" s="147"/>
      <c r="E173" s="11" t="s">
        <v>982</v>
      </c>
      <c r="F173" s="11"/>
      <c r="G173" s="161"/>
      <c r="H173" s="161"/>
      <c r="I173" s="162"/>
      <c r="J173" s="163"/>
      <c r="K173" s="161"/>
      <c r="L173" s="161"/>
      <c r="M173" s="161"/>
      <c r="N173" s="161"/>
      <c r="O173" s="161"/>
      <c r="P173" s="161"/>
      <c r="Q173" s="161"/>
      <c r="R173" s="183"/>
    </row>
    <row r="174" spans="1:18">
      <c r="A174" s="6"/>
      <c r="B174" s="234" t="s">
        <v>538</v>
      </c>
      <c r="C174" s="347" t="s">
        <v>897</v>
      </c>
      <c r="D174" s="157"/>
      <c r="E174" s="6"/>
      <c r="F174" s="6"/>
      <c r="G174" s="188"/>
      <c r="H174" s="188"/>
      <c r="I174" s="434"/>
      <c r="J174" s="437"/>
      <c r="K174" s="188"/>
      <c r="L174" s="188"/>
      <c r="M174" s="188"/>
      <c r="N174" s="188"/>
      <c r="O174" s="188"/>
      <c r="P174" s="188"/>
      <c r="Q174" s="188"/>
      <c r="R174" s="110"/>
    </row>
    <row r="175" spans="1:18">
      <c r="A175" s="5">
        <v>41</v>
      </c>
      <c r="B175" s="225" t="s">
        <v>539</v>
      </c>
      <c r="C175" s="342" t="s">
        <v>881</v>
      </c>
      <c r="D175" s="129">
        <v>496000</v>
      </c>
      <c r="E175" s="140" t="s">
        <v>952</v>
      </c>
      <c r="F175" s="5" t="s">
        <v>52</v>
      </c>
      <c r="G175" s="191"/>
      <c r="H175" s="191"/>
      <c r="I175" s="435"/>
      <c r="J175" s="438"/>
      <c r="K175" s="191"/>
      <c r="L175" s="191"/>
      <c r="M175" s="191"/>
      <c r="N175" s="191"/>
      <c r="O175" s="191"/>
      <c r="P175" s="191"/>
      <c r="Q175" s="191"/>
      <c r="R175" s="182"/>
    </row>
    <row r="176" spans="1:18">
      <c r="A176" s="11"/>
      <c r="B176" s="226" t="s">
        <v>540</v>
      </c>
      <c r="C176" s="343" t="s">
        <v>898</v>
      </c>
      <c r="D176" s="147"/>
      <c r="E176" s="11" t="s">
        <v>983</v>
      </c>
      <c r="F176" s="11"/>
      <c r="G176" s="161"/>
      <c r="H176" s="161"/>
      <c r="I176" s="162"/>
      <c r="J176" s="163"/>
      <c r="K176" s="161"/>
      <c r="L176" s="161"/>
      <c r="M176" s="161"/>
      <c r="N176" s="161"/>
      <c r="O176" s="161"/>
      <c r="P176" s="161"/>
      <c r="Q176" s="161"/>
      <c r="R176" s="183"/>
    </row>
    <row r="177" spans="1:18">
      <c r="A177" s="6"/>
      <c r="B177" s="227" t="s">
        <v>541</v>
      </c>
      <c r="C177" s="343" t="s">
        <v>547</v>
      </c>
      <c r="D177" s="157"/>
      <c r="E177" s="6"/>
      <c r="F177" s="6"/>
      <c r="G177" s="188"/>
      <c r="H177" s="188"/>
      <c r="I177" s="434"/>
      <c r="J177" s="437"/>
      <c r="K177" s="188"/>
      <c r="L177" s="188"/>
      <c r="M177" s="188"/>
      <c r="N177" s="188"/>
      <c r="O177" s="188"/>
      <c r="P177" s="188"/>
      <c r="Q177" s="188"/>
      <c r="R177" s="110"/>
    </row>
    <row r="178" spans="1:18">
      <c r="A178" s="11">
        <v>42</v>
      </c>
      <c r="B178" s="225" t="s">
        <v>465</v>
      </c>
      <c r="C178" s="349" t="s">
        <v>830</v>
      </c>
      <c r="D178" s="147">
        <v>1139000</v>
      </c>
      <c r="E178" s="140" t="s">
        <v>952</v>
      </c>
      <c r="F178" s="5" t="s">
        <v>52</v>
      </c>
      <c r="G178" s="161"/>
      <c r="H178" s="161"/>
      <c r="I178" s="162"/>
      <c r="J178" s="163"/>
      <c r="K178" s="161"/>
      <c r="L178" s="161"/>
      <c r="M178" s="161"/>
      <c r="N178" s="161"/>
      <c r="O178" s="161"/>
      <c r="P178" s="161"/>
      <c r="Q178" s="161"/>
      <c r="R178" s="183"/>
    </row>
    <row r="179" spans="1:18">
      <c r="A179" s="11"/>
      <c r="B179" s="226" t="s">
        <v>540</v>
      </c>
      <c r="C179" s="350" t="s">
        <v>899</v>
      </c>
      <c r="D179" s="147"/>
      <c r="E179" s="11" t="s">
        <v>983</v>
      </c>
      <c r="F179" s="11"/>
      <c r="G179" s="161"/>
      <c r="H179" s="161"/>
      <c r="I179" s="162"/>
      <c r="J179" s="163"/>
      <c r="K179" s="161"/>
      <c r="L179" s="161"/>
      <c r="M179" s="161"/>
      <c r="N179" s="161"/>
      <c r="O179" s="161"/>
      <c r="P179" s="161"/>
      <c r="Q179" s="161"/>
      <c r="R179" s="183"/>
    </row>
    <row r="180" spans="1:18">
      <c r="A180" s="6"/>
      <c r="B180" s="227" t="s">
        <v>542</v>
      </c>
      <c r="C180" s="357" t="s">
        <v>846</v>
      </c>
      <c r="D180" s="157"/>
      <c r="E180" s="6"/>
      <c r="F180" s="6"/>
      <c r="G180" s="188"/>
      <c r="H180" s="188"/>
      <c r="I180" s="434"/>
      <c r="J180" s="437"/>
      <c r="K180" s="188"/>
      <c r="L180" s="188"/>
      <c r="M180" s="188"/>
      <c r="N180" s="188"/>
      <c r="O180" s="188"/>
      <c r="P180" s="188"/>
      <c r="Q180" s="188"/>
      <c r="R180" s="110"/>
    </row>
    <row r="181" spans="1:18">
      <c r="A181" s="9" t="s">
        <v>1</v>
      </c>
      <c r="B181" s="472" t="s">
        <v>3</v>
      </c>
      <c r="C181" s="472" t="s">
        <v>4</v>
      </c>
      <c r="D181" s="185" t="s">
        <v>5</v>
      </c>
      <c r="E181" s="9" t="s">
        <v>7</v>
      </c>
      <c r="F181" s="9" t="s">
        <v>9</v>
      </c>
      <c r="G181" s="475" t="s">
        <v>159</v>
      </c>
      <c r="H181" s="476"/>
      <c r="I181" s="476"/>
      <c r="J181" s="477" t="s">
        <v>252</v>
      </c>
      <c r="K181" s="476"/>
      <c r="L181" s="476"/>
      <c r="M181" s="476"/>
      <c r="N181" s="476"/>
      <c r="O181" s="476"/>
      <c r="P181" s="476"/>
      <c r="Q181" s="476"/>
      <c r="R181" s="478"/>
    </row>
    <row r="182" spans="1:18" ht="27">
      <c r="A182" s="10" t="s">
        <v>2</v>
      </c>
      <c r="B182" s="473"/>
      <c r="C182" s="473"/>
      <c r="D182" s="186" t="s">
        <v>6</v>
      </c>
      <c r="E182" s="10" t="s">
        <v>8</v>
      </c>
      <c r="F182" s="10" t="s">
        <v>8</v>
      </c>
      <c r="G182" s="158" t="s">
        <v>21</v>
      </c>
      <c r="H182" s="158" t="s">
        <v>10</v>
      </c>
      <c r="I182" s="383" t="s">
        <v>11</v>
      </c>
      <c r="J182" s="384" t="s">
        <v>12</v>
      </c>
      <c r="K182" s="158" t="s">
        <v>13</v>
      </c>
      <c r="L182" s="158" t="s">
        <v>14</v>
      </c>
      <c r="M182" s="158" t="s">
        <v>15</v>
      </c>
      <c r="N182" s="158" t="s">
        <v>16</v>
      </c>
      <c r="O182" s="158" t="s">
        <v>17</v>
      </c>
      <c r="P182" s="158" t="s">
        <v>18</v>
      </c>
      <c r="Q182" s="158" t="s">
        <v>19</v>
      </c>
      <c r="R182" s="158" t="s">
        <v>20</v>
      </c>
    </row>
    <row r="183" spans="1:18">
      <c r="A183" s="11">
        <v>43</v>
      </c>
      <c r="B183" s="233" t="s">
        <v>465</v>
      </c>
      <c r="C183" s="343" t="s">
        <v>830</v>
      </c>
      <c r="D183" s="147">
        <v>579000</v>
      </c>
      <c r="E183" s="140" t="s">
        <v>984</v>
      </c>
      <c r="F183" s="5" t="s">
        <v>52</v>
      </c>
      <c r="G183" s="161"/>
      <c r="H183" s="161"/>
      <c r="I183" s="162"/>
      <c r="J183" s="163"/>
      <c r="K183" s="161"/>
      <c r="L183" s="161"/>
      <c r="M183" s="161"/>
      <c r="N183" s="161"/>
      <c r="O183" s="161"/>
      <c r="P183" s="161"/>
      <c r="Q183" s="161"/>
      <c r="R183" s="183"/>
    </row>
    <row r="184" spans="1:18">
      <c r="A184" s="11"/>
      <c r="B184" s="233" t="s">
        <v>543</v>
      </c>
      <c r="C184" s="345" t="s">
        <v>900</v>
      </c>
      <c r="D184" s="147"/>
      <c r="E184" s="11" t="s">
        <v>985</v>
      </c>
      <c r="F184" s="11"/>
      <c r="G184" s="161"/>
      <c r="H184" s="161"/>
      <c r="I184" s="162"/>
      <c r="J184" s="163"/>
      <c r="K184" s="161"/>
      <c r="L184" s="161"/>
      <c r="M184" s="161"/>
      <c r="N184" s="161"/>
      <c r="O184" s="161"/>
      <c r="P184" s="161"/>
      <c r="Q184" s="161"/>
      <c r="R184" s="183"/>
    </row>
    <row r="185" spans="1:18">
      <c r="A185" s="6"/>
      <c r="B185" s="234" t="s">
        <v>544</v>
      </c>
      <c r="C185" s="358" t="s">
        <v>901</v>
      </c>
      <c r="D185" s="157"/>
      <c r="E185" s="6"/>
      <c r="F185" s="6"/>
      <c r="G185" s="188"/>
      <c r="H185" s="188"/>
      <c r="I185" s="434"/>
      <c r="J185" s="437"/>
      <c r="K185" s="188"/>
      <c r="L185" s="188"/>
      <c r="M185" s="188"/>
      <c r="N185" s="188"/>
      <c r="O185" s="188"/>
      <c r="P185" s="188"/>
      <c r="Q185" s="188"/>
      <c r="R185" s="110"/>
    </row>
    <row r="186" spans="1:18">
      <c r="A186" s="11">
        <v>44</v>
      </c>
      <c r="B186" s="232" t="s">
        <v>465</v>
      </c>
      <c r="C186" s="342" t="s">
        <v>830</v>
      </c>
      <c r="D186" s="147">
        <v>413000</v>
      </c>
      <c r="E186" s="140" t="s">
        <v>984</v>
      </c>
      <c r="F186" s="5" t="s">
        <v>52</v>
      </c>
      <c r="G186" s="161"/>
      <c r="H186" s="161"/>
      <c r="I186" s="162"/>
      <c r="J186" s="163"/>
      <c r="K186" s="161"/>
      <c r="L186" s="161"/>
      <c r="M186" s="161"/>
      <c r="N186" s="161"/>
      <c r="O186" s="161"/>
      <c r="P186" s="161"/>
      <c r="Q186" s="161"/>
      <c r="R186" s="183"/>
    </row>
    <row r="187" spans="1:18">
      <c r="A187" s="11"/>
      <c r="B187" s="233" t="s">
        <v>543</v>
      </c>
      <c r="C187" s="345" t="s">
        <v>902</v>
      </c>
      <c r="D187" s="147"/>
      <c r="E187" s="11" t="s">
        <v>985</v>
      </c>
      <c r="F187" s="11"/>
      <c r="G187" s="161"/>
      <c r="H187" s="161"/>
      <c r="I187" s="162"/>
      <c r="J187" s="163"/>
      <c r="K187" s="161"/>
      <c r="L187" s="161"/>
      <c r="M187" s="161"/>
      <c r="N187" s="161"/>
      <c r="O187" s="161"/>
      <c r="P187" s="161"/>
      <c r="Q187" s="161"/>
      <c r="R187" s="183"/>
    </row>
    <row r="188" spans="1:18">
      <c r="A188" s="11"/>
      <c r="B188" s="233" t="s">
        <v>545</v>
      </c>
      <c r="C188" s="347" t="s">
        <v>893</v>
      </c>
      <c r="D188" s="147"/>
      <c r="E188" s="11"/>
      <c r="F188" s="11"/>
      <c r="G188" s="161"/>
      <c r="H188" s="161"/>
      <c r="I188" s="162"/>
      <c r="J188" s="163"/>
      <c r="K188" s="161"/>
      <c r="L188" s="161"/>
      <c r="M188" s="161"/>
      <c r="N188" s="161"/>
      <c r="O188" s="161"/>
      <c r="P188" s="161"/>
      <c r="Q188" s="161"/>
      <c r="R188" s="183"/>
    </row>
    <row r="189" spans="1:18">
      <c r="A189" s="6"/>
      <c r="B189" s="234" t="s">
        <v>546</v>
      </c>
      <c r="C189" s="346" t="s">
        <v>903</v>
      </c>
      <c r="D189" s="157"/>
      <c r="E189" s="6"/>
      <c r="F189" s="6"/>
      <c r="G189" s="188"/>
      <c r="H189" s="188"/>
      <c r="I189" s="434"/>
      <c r="J189" s="437"/>
      <c r="K189" s="188"/>
      <c r="L189" s="188"/>
      <c r="M189" s="188"/>
      <c r="N189" s="188"/>
      <c r="O189" s="188"/>
      <c r="P189" s="188"/>
      <c r="Q189" s="188"/>
      <c r="R189" s="110"/>
    </row>
    <row r="190" spans="1:18">
      <c r="A190" s="11">
        <v>45</v>
      </c>
      <c r="B190" s="233" t="s">
        <v>522</v>
      </c>
      <c r="C190" s="343" t="s">
        <v>808</v>
      </c>
      <c r="D190" s="147">
        <v>944000</v>
      </c>
      <c r="E190" s="140" t="s">
        <v>984</v>
      </c>
      <c r="F190" s="5" t="s">
        <v>52</v>
      </c>
      <c r="G190" s="161"/>
      <c r="H190" s="161"/>
      <c r="I190" s="162"/>
      <c r="J190" s="163"/>
      <c r="K190" s="161"/>
      <c r="L190" s="161"/>
      <c r="M190" s="161"/>
      <c r="N190" s="161"/>
      <c r="O190" s="161"/>
      <c r="P190" s="161"/>
      <c r="Q190" s="161"/>
      <c r="R190" s="183"/>
    </row>
    <row r="191" spans="1:18">
      <c r="A191" s="11"/>
      <c r="B191" s="233" t="s">
        <v>547</v>
      </c>
      <c r="C191" s="343" t="s">
        <v>904</v>
      </c>
      <c r="D191" s="147"/>
      <c r="E191" s="11" t="s">
        <v>985</v>
      </c>
      <c r="F191" s="11"/>
      <c r="G191" s="161"/>
      <c r="H191" s="161"/>
      <c r="I191" s="162"/>
      <c r="J191" s="163"/>
      <c r="K191" s="161"/>
      <c r="L191" s="161"/>
      <c r="M191" s="161"/>
      <c r="N191" s="161"/>
      <c r="O191" s="161"/>
      <c r="P191" s="161"/>
      <c r="Q191" s="161"/>
      <c r="R191" s="183"/>
    </row>
    <row r="192" spans="1:18">
      <c r="A192" s="11"/>
      <c r="B192" s="233" t="s">
        <v>543</v>
      </c>
      <c r="C192" s="343" t="s">
        <v>905</v>
      </c>
      <c r="D192" s="147"/>
      <c r="E192" s="11"/>
      <c r="F192" s="11"/>
      <c r="G192" s="161"/>
      <c r="H192" s="161"/>
      <c r="I192" s="162"/>
      <c r="J192" s="163"/>
      <c r="K192" s="161"/>
      <c r="L192" s="161"/>
      <c r="M192" s="161"/>
      <c r="N192" s="161"/>
      <c r="O192" s="161"/>
      <c r="P192" s="161"/>
      <c r="Q192" s="161"/>
      <c r="R192" s="183"/>
    </row>
    <row r="193" spans="1:18">
      <c r="A193" s="6"/>
      <c r="B193" s="234" t="s">
        <v>548</v>
      </c>
      <c r="C193" s="344" t="s">
        <v>547</v>
      </c>
      <c r="D193" s="157"/>
      <c r="E193" s="6"/>
      <c r="F193" s="6"/>
      <c r="G193" s="188"/>
      <c r="H193" s="188"/>
      <c r="I193" s="434"/>
      <c r="J193" s="437"/>
      <c r="K193" s="188"/>
      <c r="L193" s="188"/>
      <c r="M193" s="188"/>
      <c r="N193" s="188"/>
      <c r="O193" s="188"/>
      <c r="P193" s="188"/>
      <c r="Q193" s="188"/>
      <c r="R193" s="110"/>
    </row>
    <row r="194" spans="1:18">
      <c r="A194" s="11">
        <v>46</v>
      </c>
      <c r="B194" s="241" t="s">
        <v>484</v>
      </c>
      <c r="C194" s="342" t="s">
        <v>906</v>
      </c>
      <c r="D194" s="147">
        <v>348000</v>
      </c>
      <c r="E194" s="5" t="s">
        <v>986</v>
      </c>
      <c r="F194" s="5" t="s">
        <v>52</v>
      </c>
      <c r="G194" s="161"/>
      <c r="H194" s="161"/>
      <c r="I194" s="162"/>
      <c r="J194" s="163"/>
      <c r="K194" s="161"/>
      <c r="L194" s="161"/>
      <c r="M194" s="161"/>
      <c r="N194" s="161"/>
      <c r="O194" s="161"/>
      <c r="P194" s="161"/>
      <c r="Q194" s="161"/>
      <c r="R194" s="183"/>
    </row>
    <row r="195" spans="1:18">
      <c r="A195" s="11"/>
      <c r="B195" s="235" t="s">
        <v>549</v>
      </c>
      <c r="C195" s="343" t="s">
        <v>907</v>
      </c>
      <c r="D195" s="147"/>
      <c r="E195" s="11" t="s">
        <v>987</v>
      </c>
      <c r="F195" s="11"/>
      <c r="G195" s="161"/>
      <c r="H195" s="161"/>
      <c r="I195" s="162"/>
      <c r="J195" s="163"/>
      <c r="K195" s="161"/>
      <c r="L195" s="161"/>
      <c r="M195" s="161"/>
      <c r="N195" s="161"/>
      <c r="O195" s="161"/>
      <c r="P195" s="161"/>
      <c r="Q195" s="161"/>
      <c r="R195" s="183"/>
    </row>
    <row r="196" spans="1:18">
      <c r="A196" s="6"/>
      <c r="B196" s="236" t="s">
        <v>550</v>
      </c>
      <c r="C196" s="356" t="s">
        <v>846</v>
      </c>
      <c r="D196" s="157"/>
      <c r="E196" s="6"/>
      <c r="F196" s="6"/>
      <c r="G196" s="188"/>
      <c r="H196" s="188"/>
      <c r="I196" s="434"/>
      <c r="J196" s="437"/>
      <c r="K196" s="188"/>
      <c r="L196" s="188"/>
      <c r="M196" s="188"/>
      <c r="N196" s="188"/>
      <c r="O196" s="188"/>
      <c r="P196" s="188"/>
      <c r="Q196" s="188"/>
      <c r="R196" s="110"/>
    </row>
    <row r="197" spans="1:18">
      <c r="A197" s="40"/>
      <c r="B197" s="294"/>
      <c r="C197" s="288"/>
      <c r="D197" s="189"/>
      <c r="E197" s="40"/>
      <c r="F197" s="40"/>
      <c r="G197" s="289"/>
      <c r="H197" s="289"/>
      <c r="I197" s="289"/>
      <c r="J197" s="289"/>
      <c r="K197" s="289"/>
      <c r="L197" s="289"/>
      <c r="M197" s="289"/>
      <c r="N197" s="289"/>
      <c r="O197" s="289"/>
      <c r="P197" s="289"/>
      <c r="Q197" s="289"/>
      <c r="R197" s="290"/>
    </row>
    <row r="198" spans="1:18">
      <c r="A198" s="36"/>
      <c r="B198" s="295"/>
      <c r="C198" s="291"/>
      <c r="D198" s="190"/>
      <c r="E198" s="36"/>
      <c r="F198" s="36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3"/>
    </row>
    <row r="199" spans="1:18">
      <c r="A199" s="9" t="s">
        <v>1</v>
      </c>
      <c r="B199" s="472" t="s">
        <v>3</v>
      </c>
      <c r="C199" s="472" t="s">
        <v>4</v>
      </c>
      <c r="D199" s="185" t="s">
        <v>5</v>
      </c>
      <c r="E199" s="9" t="s">
        <v>7</v>
      </c>
      <c r="F199" s="9" t="s">
        <v>9</v>
      </c>
      <c r="G199" s="475" t="s">
        <v>159</v>
      </c>
      <c r="H199" s="476"/>
      <c r="I199" s="476"/>
      <c r="J199" s="477" t="s">
        <v>252</v>
      </c>
      <c r="K199" s="476"/>
      <c r="L199" s="476"/>
      <c r="M199" s="476"/>
      <c r="N199" s="476"/>
      <c r="O199" s="476"/>
      <c r="P199" s="476"/>
      <c r="Q199" s="476"/>
      <c r="R199" s="478"/>
    </row>
    <row r="200" spans="1:18" ht="27">
      <c r="A200" s="10" t="s">
        <v>2</v>
      </c>
      <c r="B200" s="473"/>
      <c r="C200" s="473"/>
      <c r="D200" s="186" t="s">
        <v>6</v>
      </c>
      <c r="E200" s="10" t="s">
        <v>8</v>
      </c>
      <c r="F200" s="10" t="s">
        <v>8</v>
      </c>
      <c r="G200" s="158" t="s">
        <v>21</v>
      </c>
      <c r="H200" s="158" t="s">
        <v>10</v>
      </c>
      <c r="I200" s="383" t="s">
        <v>11</v>
      </c>
      <c r="J200" s="384" t="s">
        <v>12</v>
      </c>
      <c r="K200" s="158" t="s">
        <v>13</v>
      </c>
      <c r="L200" s="158" t="s">
        <v>14</v>
      </c>
      <c r="M200" s="158" t="s">
        <v>15</v>
      </c>
      <c r="N200" s="158" t="s">
        <v>16</v>
      </c>
      <c r="O200" s="158" t="s">
        <v>17</v>
      </c>
      <c r="P200" s="158" t="s">
        <v>18</v>
      </c>
      <c r="Q200" s="158" t="s">
        <v>19</v>
      </c>
      <c r="R200" s="158" t="s">
        <v>20</v>
      </c>
    </row>
    <row r="201" spans="1:18">
      <c r="A201" s="11">
        <v>47</v>
      </c>
      <c r="B201" s="233" t="s">
        <v>54</v>
      </c>
      <c r="C201" s="343" t="s">
        <v>908</v>
      </c>
      <c r="D201" s="147">
        <v>228000</v>
      </c>
      <c r="E201" s="5" t="s">
        <v>986</v>
      </c>
      <c r="F201" s="11" t="s">
        <v>52</v>
      </c>
      <c r="G201" s="161"/>
      <c r="H201" s="161"/>
      <c r="I201" s="162"/>
      <c r="J201" s="163"/>
      <c r="K201" s="161"/>
      <c r="L201" s="161"/>
      <c r="M201" s="161"/>
      <c r="N201" s="161"/>
      <c r="O201" s="161"/>
      <c r="P201" s="161"/>
      <c r="Q201" s="161"/>
      <c r="R201" s="183"/>
    </row>
    <row r="202" spans="1:18">
      <c r="A202" s="11"/>
      <c r="B202" s="233" t="s">
        <v>551</v>
      </c>
      <c r="C202" s="345" t="s">
        <v>909</v>
      </c>
      <c r="D202" s="147"/>
      <c r="E202" s="11" t="s">
        <v>987</v>
      </c>
      <c r="F202" s="11"/>
      <c r="G202" s="161"/>
      <c r="H202" s="161"/>
      <c r="I202" s="162"/>
      <c r="J202" s="163"/>
      <c r="K202" s="161"/>
      <c r="L202" s="161"/>
      <c r="M202" s="161"/>
      <c r="N202" s="161"/>
      <c r="O202" s="161"/>
      <c r="P202" s="161"/>
      <c r="Q202" s="161"/>
      <c r="R202" s="183"/>
    </row>
    <row r="203" spans="1:18">
      <c r="A203" s="6"/>
      <c r="B203" s="234" t="s">
        <v>552</v>
      </c>
      <c r="C203" s="345" t="s">
        <v>910</v>
      </c>
      <c r="D203" s="157"/>
      <c r="E203" s="6"/>
      <c r="F203" s="6"/>
      <c r="G203" s="188"/>
      <c r="H203" s="188"/>
      <c r="I203" s="434"/>
      <c r="J203" s="437"/>
      <c r="K203" s="188"/>
      <c r="L203" s="188"/>
      <c r="M203" s="188"/>
      <c r="N203" s="188"/>
      <c r="O203" s="188"/>
      <c r="P203" s="188"/>
      <c r="Q203" s="188"/>
      <c r="R203" s="110"/>
    </row>
    <row r="204" spans="1:18">
      <c r="A204" s="11">
        <v>48</v>
      </c>
      <c r="B204" s="229" t="s">
        <v>553</v>
      </c>
      <c r="C204" s="359" t="s">
        <v>911</v>
      </c>
      <c r="D204" s="147">
        <v>5300000</v>
      </c>
      <c r="E204" s="5" t="s">
        <v>312</v>
      </c>
      <c r="F204" s="5" t="s">
        <v>52</v>
      </c>
      <c r="G204" s="161"/>
      <c r="H204" s="161"/>
      <c r="I204" s="162"/>
      <c r="J204" s="163"/>
      <c r="K204" s="161"/>
      <c r="L204" s="161"/>
      <c r="M204" s="161"/>
      <c r="N204" s="161"/>
      <c r="O204" s="161"/>
      <c r="P204" s="161"/>
      <c r="Q204" s="161"/>
      <c r="R204" s="183"/>
    </row>
    <row r="205" spans="1:18">
      <c r="A205" s="11"/>
      <c r="B205" s="230" t="s">
        <v>554</v>
      </c>
      <c r="C205" s="360" t="s">
        <v>912</v>
      </c>
      <c r="D205" s="164"/>
      <c r="E205" s="11" t="s">
        <v>185</v>
      </c>
      <c r="F205" s="11"/>
      <c r="G205" s="161"/>
      <c r="H205" s="161"/>
      <c r="I205" s="162"/>
      <c r="J205" s="163"/>
      <c r="K205" s="161"/>
      <c r="L205" s="161"/>
      <c r="M205" s="161"/>
      <c r="N205" s="161"/>
      <c r="O205" s="161"/>
      <c r="P205" s="161"/>
      <c r="Q205" s="161"/>
      <c r="R205" s="183"/>
    </row>
    <row r="206" spans="1:18">
      <c r="A206" s="11"/>
      <c r="B206" s="226" t="s">
        <v>555</v>
      </c>
      <c r="C206" s="360" t="s">
        <v>913</v>
      </c>
      <c r="D206" s="164"/>
      <c r="E206" s="11" t="s">
        <v>988</v>
      </c>
      <c r="F206" s="11"/>
      <c r="G206" s="161"/>
      <c r="H206" s="161"/>
      <c r="I206" s="162"/>
      <c r="J206" s="163"/>
      <c r="K206" s="161"/>
      <c r="L206" s="161"/>
      <c r="M206" s="161"/>
      <c r="N206" s="161"/>
      <c r="O206" s="161"/>
      <c r="P206" s="161"/>
      <c r="Q206" s="161"/>
      <c r="R206" s="183"/>
    </row>
    <row r="207" spans="1:18">
      <c r="A207" s="6"/>
      <c r="B207" s="231" t="s">
        <v>556</v>
      </c>
      <c r="C207" s="231"/>
      <c r="D207" s="187"/>
      <c r="E207" s="6" t="s">
        <v>35</v>
      </c>
      <c r="F207" s="6"/>
      <c r="G207" s="188"/>
      <c r="H207" s="188"/>
      <c r="I207" s="434"/>
      <c r="J207" s="437"/>
      <c r="K207" s="188"/>
      <c r="L207" s="188"/>
      <c r="M207" s="188"/>
      <c r="N207" s="188"/>
      <c r="O207" s="188"/>
      <c r="P207" s="188"/>
      <c r="Q207" s="188"/>
      <c r="R207" s="110"/>
    </row>
    <row r="208" spans="1:18" s="198" customFormat="1" ht="24.75" thickBot="1">
      <c r="A208" s="40"/>
      <c r="B208" s="199"/>
      <c r="C208" s="195" t="s">
        <v>225</v>
      </c>
      <c r="D208" s="439">
        <f>SUM(D9:D207)</f>
        <v>30000400</v>
      </c>
      <c r="E208" s="40"/>
      <c r="F208" s="4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</row>
    <row r="209" spans="1:18" s="13" customFormat="1" ht="24.75" thickTop="1">
      <c r="A209" s="36"/>
      <c r="B209" s="198"/>
      <c r="D209" s="190"/>
      <c r="E209" s="36"/>
      <c r="F209" s="36"/>
    </row>
    <row r="210" spans="1:18" s="13" customFormat="1">
      <c r="A210" s="36"/>
      <c r="B210" s="198"/>
      <c r="D210" s="190"/>
      <c r="E210" s="36"/>
      <c r="F210" s="36"/>
    </row>
    <row r="211" spans="1:18" s="13" customFormat="1">
      <c r="A211" s="36"/>
      <c r="B211" s="198"/>
      <c r="D211" s="190"/>
      <c r="E211" s="36"/>
      <c r="F211" s="36"/>
    </row>
    <row r="212" spans="1:18" s="13" customFormat="1">
      <c r="A212" s="36"/>
      <c r="B212" s="198"/>
      <c r="D212" s="190"/>
      <c r="E212" s="36"/>
      <c r="F212" s="36"/>
    </row>
    <row r="213" spans="1:18" s="13" customFormat="1">
      <c r="A213" s="36"/>
      <c r="B213" s="198"/>
      <c r="D213" s="190"/>
      <c r="E213" s="36"/>
      <c r="F213" s="36"/>
    </row>
    <row r="214" spans="1:18" s="13" customFormat="1">
      <c r="A214" s="36"/>
      <c r="B214" s="198"/>
      <c r="D214" s="190"/>
      <c r="E214" s="36"/>
      <c r="F214" s="36"/>
    </row>
    <row r="215" spans="1:18" s="13" customFormat="1">
      <c r="A215" s="36"/>
      <c r="B215" s="198"/>
      <c r="D215" s="190"/>
      <c r="E215" s="36"/>
      <c r="F215" s="36"/>
    </row>
    <row r="216" spans="1:18" s="13" customFormat="1">
      <c r="A216" s="36"/>
      <c r="B216" s="198"/>
      <c r="D216" s="190"/>
      <c r="E216" s="36"/>
      <c r="F216" s="36"/>
    </row>
    <row r="217" spans="1:18">
      <c r="B217" s="184" t="s">
        <v>55</v>
      </c>
    </row>
    <row r="219" spans="1:18">
      <c r="A219" s="9" t="s">
        <v>1</v>
      </c>
      <c r="B219" s="472" t="s">
        <v>3</v>
      </c>
      <c r="C219" s="472" t="s">
        <v>4</v>
      </c>
      <c r="D219" s="185" t="s">
        <v>5</v>
      </c>
      <c r="E219" s="9" t="s">
        <v>7</v>
      </c>
      <c r="F219" s="9" t="s">
        <v>9</v>
      </c>
      <c r="G219" s="475" t="s">
        <v>159</v>
      </c>
      <c r="H219" s="476"/>
      <c r="I219" s="476"/>
      <c r="J219" s="477" t="s">
        <v>252</v>
      </c>
      <c r="K219" s="476"/>
      <c r="L219" s="476"/>
      <c r="M219" s="476"/>
      <c r="N219" s="476"/>
      <c r="O219" s="476"/>
      <c r="P219" s="476"/>
      <c r="Q219" s="476"/>
      <c r="R219" s="478"/>
    </row>
    <row r="220" spans="1:18" ht="27">
      <c r="A220" s="10" t="s">
        <v>2</v>
      </c>
      <c r="B220" s="473"/>
      <c r="C220" s="473"/>
      <c r="D220" s="186" t="s">
        <v>6</v>
      </c>
      <c r="E220" s="10" t="s">
        <v>8</v>
      </c>
      <c r="F220" s="10" t="s">
        <v>8</v>
      </c>
      <c r="G220" s="158" t="s">
        <v>21</v>
      </c>
      <c r="H220" s="158" t="s">
        <v>10</v>
      </c>
      <c r="I220" s="383" t="s">
        <v>11</v>
      </c>
      <c r="J220" s="384" t="s">
        <v>12</v>
      </c>
      <c r="K220" s="158" t="s">
        <v>13</v>
      </c>
      <c r="L220" s="158" t="s">
        <v>14</v>
      </c>
      <c r="M220" s="158" t="s">
        <v>15</v>
      </c>
      <c r="N220" s="158" t="s">
        <v>16</v>
      </c>
      <c r="O220" s="158" t="s">
        <v>17</v>
      </c>
      <c r="P220" s="158" t="s">
        <v>18</v>
      </c>
      <c r="Q220" s="158" t="s">
        <v>19</v>
      </c>
      <c r="R220" s="158" t="s">
        <v>20</v>
      </c>
    </row>
    <row r="221" spans="1:18">
      <c r="A221" s="11">
        <v>1</v>
      </c>
      <c r="B221" s="242" t="s">
        <v>557</v>
      </c>
      <c r="C221" s="243" t="s">
        <v>559</v>
      </c>
      <c r="D221" s="147">
        <v>100000</v>
      </c>
      <c r="E221" s="11" t="s">
        <v>47</v>
      </c>
      <c r="F221" s="11" t="s">
        <v>52</v>
      </c>
      <c r="G221" s="161"/>
      <c r="H221" s="161"/>
      <c r="I221" s="162"/>
      <c r="J221" s="163"/>
      <c r="K221" s="161"/>
      <c r="L221" s="161"/>
      <c r="M221" s="161"/>
      <c r="N221" s="161"/>
      <c r="O221" s="161"/>
      <c r="P221" s="161"/>
      <c r="Q221" s="161"/>
      <c r="R221" s="161"/>
    </row>
    <row r="222" spans="1:18">
      <c r="A222" s="11"/>
      <c r="B222" s="244" t="s">
        <v>558</v>
      </c>
      <c r="C222" s="239" t="s">
        <v>560</v>
      </c>
      <c r="D222" s="147"/>
      <c r="E222" s="11"/>
      <c r="F222" s="11"/>
      <c r="G222" s="161"/>
      <c r="H222" s="161"/>
      <c r="I222" s="162"/>
      <c r="J222" s="163"/>
      <c r="K222" s="161"/>
      <c r="L222" s="161"/>
      <c r="M222" s="161"/>
      <c r="N222" s="161"/>
      <c r="O222" s="161"/>
      <c r="P222" s="161"/>
      <c r="Q222" s="161"/>
      <c r="R222" s="161"/>
    </row>
    <row r="223" spans="1:18">
      <c r="A223" s="6"/>
      <c r="B223" s="245"/>
      <c r="C223" s="240"/>
      <c r="D223" s="157"/>
      <c r="E223" s="6"/>
      <c r="F223" s="6"/>
      <c r="G223" s="188"/>
      <c r="H223" s="188"/>
      <c r="I223" s="434"/>
      <c r="J223" s="437"/>
      <c r="K223" s="188"/>
      <c r="L223" s="188"/>
      <c r="M223" s="188"/>
      <c r="N223" s="188"/>
      <c r="O223" s="188"/>
      <c r="P223" s="188"/>
      <c r="Q223" s="188"/>
      <c r="R223" s="188"/>
    </row>
    <row r="224" spans="1:18">
      <c r="A224" s="11">
        <v>2</v>
      </c>
      <c r="B224" s="225" t="s">
        <v>56</v>
      </c>
      <c r="C224" s="225" t="s">
        <v>147</v>
      </c>
      <c r="D224" s="147">
        <v>400000</v>
      </c>
      <c r="E224" s="11" t="s">
        <v>47</v>
      </c>
      <c r="F224" s="11" t="s">
        <v>52</v>
      </c>
      <c r="G224" s="161"/>
      <c r="H224" s="161"/>
      <c r="I224" s="162"/>
      <c r="J224" s="163"/>
      <c r="K224" s="161"/>
      <c r="L224" s="161"/>
      <c r="M224" s="161"/>
      <c r="N224" s="161"/>
      <c r="O224" s="161"/>
      <c r="P224" s="161"/>
      <c r="Q224" s="161"/>
      <c r="R224" s="161"/>
    </row>
    <row r="225" spans="1:18">
      <c r="A225" s="11"/>
      <c r="B225" s="226" t="s">
        <v>57</v>
      </c>
      <c r="C225" s="226" t="s">
        <v>148</v>
      </c>
      <c r="D225" s="164"/>
      <c r="E225" s="11"/>
      <c r="F225" s="11"/>
      <c r="G225" s="161"/>
      <c r="H225" s="161"/>
      <c r="I225" s="162"/>
      <c r="J225" s="163"/>
      <c r="K225" s="161"/>
      <c r="L225" s="161"/>
      <c r="M225" s="161"/>
      <c r="N225" s="161"/>
      <c r="O225" s="161"/>
      <c r="P225" s="161"/>
      <c r="Q225" s="161"/>
      <c r="R225" s="161"/>
    </row>
    <row r="226" spans="1:18">
      <c r="A226" s="11"/>
      <c r="B226" s="226"/>
      <c r="C226" s="226" t="s">
        <v>149</v>
      </c>
      <c r="D226" s="164"/>
      <c r="E226" s="11"/>
      <c r="F226" s="11"/>
      <c r="G226" s="161"/>
      <c r="H226" s="161"/>
      <c r="I226" s="162"/>
      <c r="J226" s="163"/>
      <c r="K226" s="161"/>
      <c r="L226" s="161"/>
      <c r="M226" s="161"/>
      <c r="N226" s="161"/>
      <c r="O226" s="161"/>
      <c r="P226" s="161"/>
      <c r="Q226" s="161"/>
      <c r="R226" s="161"/>
    </row>
    <row r="227" spans="1:18">
      <c r="A227" s="6"/>
      <c r="B227" s="227"/>
      <c r="C227" s="227" t="s">
        <v>150</v>
      </c>
      <c r="D227" s="187"/>
      <c r="E227" s="6"/>
      <c r="F227" s="6"/>
      <c r="G227" s="188"/>
      <c r="H227" s="188"/>
      <c r="I227" s="434"/>
      <c r="J227" s="437"/>
      <c r="K227" s="188"/>
      <c r="L227" s="188"/>
      <c r="M227" s="188"/>
      <c r="N227" s="188"/>
      <c r="O227" s="188"/>
      <c r="P227" s="188"/>
      <c r="Q227" s="188"/>
      <c r="R227" s="188"/>
    </row>
    <row r="228" spans="1:18" ht="24.75" thickBot="1">
      <c r="C228" s="223" t="s">
        <v>58</v>
      </c>
      <c r="D228" s="388">
        <f>SUM(D221:D227)</f>
        <v>500000</v>
      </c>
    </row>
    <row r="229" spans="1:18" ht="24.75" thickTop="1"/>
    <row r="235" spans="1:18">
      <c r="A235" s="192"/>
      <c r="B235" s="118"/>
    </row>
    <row r="236" spans="1:18">
      <c r="B236" s="184" t="s">
        <v>562</v>
      </c>
      <c r="C236" s="2"/>
      <c r="E236" s="192"/>
      <c r="F236" s="19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8">
      <c r="A237" s="192"/>
    </row>
    <row r="238" spans="1:18">
      <c r="A238" s="9" t="s">
        <v>1</v>
      </c>
      <c r="B238" s="472" t="s">
        <v>3</v>
      </c>
      <c r="C238" s="472" t="s">
        <v>4</v>
      </c>
      <c r="D238" s="185" t="s">
        <v>5</v>
      </c>
      <c r="E238" s="9" t="s">
        <v>7</v>
      </c>
      <c r="F238" s="9" t="s">
        <v>9</v>
      </c>
      <c r="G238" s="475" t="s">
        <v>159</v>
      </c>
      <c r="H238" s="476"/>
      <c r="I238" s="476"/>
      <c r="J238" s="477" t="s">
        <v>252</v>
      </c>
      <c r="K238" s="476"/>
      <c r="L238" s="476"/>
      <c r="M238" s="476"/>
      <c r="N238" s="476"/>
      <c r="O238" s="476"/>
      <c r="P238" s="476"/>
      <c r="Q238" s="476"/>
      <c r="R238" s="478"/>
    </row>
    <row r="239" spans="1:18" ht="27">
      <c r="A239" s="10" t="s">
        <v>2</v>
      </c>
      <c r="B239" s="473"/>
      <c r="C239" s="473"/>
      <c r="D239" s="186" t="s">
        <v>6</v>
      </c>
      <c r="E239" s="10" t="s">
        <v>8</v>
      </c>
      <c r="F239" s="10" t="s">
        <v>8</v>
      </c>
      <c r="G239" s="158" t="s">
        <v>21</v>
      </c>
      <c r="H239" s="158" t="s">
        <v>10</v>
      </c>
      <c r="I239" s="383" t="s">
        <v>11</v>
      </c>
      <c r="J239" s="384" t="s">
        <v>12</v>
      </c>
      <c r="K239" s="158" t="s">
        <v>13</v>
      </c>
      <c r="L239" s="158" t="s">
        <v>14</v>
      </c>
      <c r="M239" s="158" t="s">
        <v>15</v>
      </c>
      <c r="N239" s="158" t="s">
        <v>16</v>
      </c>
      <c r="O239" s="158" t="s">
        <v>17</v>
      </c>
      <c r="P239" s="158" t="s">
        <v>18</v>
      </c>
      <c r="Q239" s="158" t="s">
        <v>19</v>
      </c>
      <c r="R239" s="158" t="s">
        <v>20</v>
      </c>
    </row>
    <row r="240" spans="1:18">
      <c r="A240" s="11">
        <v>1</v>
      </c>
      <c r="B240" s="229" t="s">
        <v>563</v>
      </c>
      <c r="C240" s="225" t="s">
        <v>989</v>
      </c>
      <c r="D240" s="147">
        <v>100000</v>
      </c>
      <c r="E240" s="21" t="s">
        <v>991</v>
      </c>
      <c r="F240" s="21" t="s">
        <v>137</v>
      </c>
      <c r="G240" s="161"/>
      <c r="H240" s="161"/>
      <c r="I240" s="162"/>
      <c r="J240" s="163"/>
      <c r="K240" s="161"/>
      <c r="L240" s="161"/>
      <c r="M240" s="161"/>
      <c r="N240" s="161"/>
      <c r="O240" s="161"/>
      <c r="P240" s="161"/>
      <c r="Q240" s="161"/>
      <c r="R240" s="161"/>
    </row>
    <row r="241" spans="1:18">
      <c r="A241" s="11"/>
      <c r="B241" s="230" t="s">
        <v>564</v>
      </c>
      <c r="C241" s="226" t="s">
        <v>994</v>
      </c>
      <c r="D241" s="147"/>
      <c r="E241" s="21" t="s">
        <v>992</v>
      </c>
      <c r="F241" s="11"/>
      <c r="G241" s="161"/>
      <c r="H241" s="161"/>
      <c r="I241" s="162"/>
      <c r="J241" s="163"/>
      <c r="K241" s="161"/>
      <c r="L241" s="161"/>
      <c r="M241" s="161"/>
      <c r="N241" s="161"/>
      <c r="O241" s="161"/>
      <c r="P241" s="161"/>
      <c r="Q241" s="161"/>
      <c r="R241" s="161"/>
    </row>
    <row r="242" spans="1:18">
      <c r="A242" s="11"/>
      <c r="B242" s="230" t="s">
        <v>566</v>
      </c>
      <c r="C242" s="226" t="s">
        <v>990</v>
      </c>
      <c r="D242" s="147"/>
      <c r="E242" s="21" t="s">
        <v>40</v>
      </c>
      <c r="F242" s="11"/>
      <c r="G242" s="161"/>
      <c r="H242" s="161"/>
      <c r="I242" s="162"/>
      <c r="J242" s="163"/>
      <c r="K242" s="161"/>
      <c r="L242" s="161"/>
      <c r="M242" s="161"/>
      <c r="N242" s="161"/>
      <c r="O242" s="161"/>
      <c r="P242" s="161"/>
      <c r="Q242" s="161"/>
      <c r="R242" s="161"/>
    </row>
    <row r="243" spans="1:18">
      <c r="A243" s="6"/>
      <c r="B243" s="231" t="s">
        <v>567</v>
      </c>
      <c r="C243" s="231"/>
      <c r="D243" s="157"/>
      <c r="E243" s="23" t="s">
        <v>993</v>
      </c>
      <c r="F243" s="6"/>
      <c r="G243" s="188"/>
      <c r="H243" s="188"/>
      <c r="I243" s="434"/>
      <c r="J243" s="437"/>
      <c r="K243" s="188"/>
      <c r="L243" s="188"/>
      <c r="M243" s="188"/>
      <c r="N243" s="188"/>
      <c r="O243" s="188"/>
      <c r="P243" s="188"/>
      <c r="Q243" s="188"/>
      <c r="R243" s="188"/>
    </row>
    <row r="244" spans="1:18">
      <c r="A244" s="11">
        <v>2</v>
      </c>
      <c r="B244" s="229" t="s">
        <v>568</v>
      </c>
      <c r="C244" s="229" t="s">
        <v>995</v>
      </c>
      <c r="D244" s="147">
        <v>100000</v>
      </c>
      <c r="E244" s="21" t="s">
        <v>999</v>
      </c>
      <c r="F244" s="11" t="s">
        <v>26</v>
      </c>
      <c r="G244" s="161"/>
      <c r="H244" s="161"/>
      <c r="I244" s="162"/>
      <c r="J244" s="163"/>
      <c r="K244" s="161"/>
      <c r="L244" s="161"/>
      <c r="M244" s="161"/>
      <c r="N244" s="161"/>
      <c r="O244" s="161"/>
      <c r="P244" s="161"/>
      <c r="Q244" s="161"/>
      <c r="R244" s="161"/>
    </row>
    <row r="245" spans="1:18">
      <c r="A245" s="11"/>
      <c r="B245" s="226" t="s">
        <v>569</v>
      </c>
      <c r="C245" s="230" t="s">
        <v>996</v>
      </c>
      <c r="D245" s="147"/>
      <c r="E245" s="21" t="s">
        <v>1000</v>
      </c>
      <c r="F245" s="11"/>
      <c r="G245" s="161"/>
      <c r="H245" s="161"/>
      <c r="I245" s="162"/>
      <c r="J245" s="163"/>
      <c r="K245" s="161"/>
      <c r="L245" s="161"/>
      <c r="M245" s="161"/>
      <c r="N245" s="161"/>
      <c r="O245" s="161"/>
      <c r="P245" s="161"/>
      <c r="Q245" s="161"/>
      <c r="R245" s="161"/>
    </row>
    <row r="246" spans="1:18">
      <c r="A246" s="11"/>
      <c r="B246" s="230" t="s">
        <v>570</v>
      </c>
      <c r="C246" s="230" t="s">
        <v>997</v>
      </c>
      <c r="D246" s="147"/>
      <c r="E246" s="21" t="s">
        <v>1001</v>
      </c>
      <c r="F246" s="11"/>
      <c r="G246" s="161"/>
      <c r="H246" s="161"/>
      <c r="I246" s="162"/>
      <c r="J246" s="163"/>
      <c r="K246" s="161"/>
      <c r="L246" s="161"/>
      <c r="M246" s="161"/>
      <c r="N246" s="161"/>
      <c r="O246" s="161"/>
      <c r="P246" s="161"/>
      <c r="Q246" s="161"/>
      <c r="R246" s="161"/>
    </row>
    <row r="247" spans="1:18">
      <c r="A247" s="6"/>
      <c r="B247" s="231" t="s">
        <v>571</v>
      </c>
      <c r="C247" s="231" t="s">
        <v>998</v>
      </c>
      <c r="D247" s="157"/>
      <c r="E247" s="23" t="s">
        <v>40</v>
      </c>
      <c r="F247" s="6"/>
      <c r="G247" s="188"/>
      <c r="H247" s="188"/>
      <c r="I247" s="434"/>
      <c r="J247" s="437"/>
      <c r="K247" s="188"/>
      <c r="L247" s="188"/>
      <c r="M247" s="188"/>
      <c r="N247" s="188"/>
      <c r="O247" s="188"/>
      <c r="P247" s="188"/>
      <c r="Q247" s="188"/>
      <c r="R247" s="188"/>
    </row>
    <row r="248" spans="1:18">
      <c r="A248" s="11">
        <v>3</v>
      </c>
      <c r="B248" s="246" t="s">
        <v>572</v>
      </c>
      <c r="C248" s="246" t="s">
        <v>573</v>
      </c>
      <c r="D248" s="147">
        <v>200000</v>
      </c>
      <c r="E248" s="11" t="s">
        <v>1002</v>
      </c>
      <c r="F248" s="11" t="s">
        <v>29</v>
      </c>
      <c r="G248" s="161"/>
      <c r="H248" s="161"/>
      <c r="I248" s="162"/>
      <c r="J248" s="163"/>
      <c r="K248" s="161"/>
      <c r="L248" s="161"/>
      <c r="M248" s="161"/>
      <c r="N248" s="161"/>
      <c r="O248" s="161"/>
      <c r="P248" s="161"/>
      <c r="Q248" s="161"/>
      <c r="R248" s="161"/>
    </row>
    <row r="249" spans="1:18">
      <c r="A249" s="11"/>
      <c r="B249" s="247" t="s">
        <v>227</v>
      </c>
      <c r="C249" s="247" t="s">
        <v>227</v>
      </c>
      <c r="D249" s="147"/>
      <c r="E249" s="21" t="s">
        <v>626</v>
      </c>
      <c r="F249" s="11"/>
      <c r="G249" s="161"/>
      <c r="H249" s="161"/>
      <c r="I249" s="162"/>
      <c r="J249" s="163"/>
      <c r="K249" s="161"/>
      <c r="L249" s="161"/>
      <c r="M249" s="161"/>
      <c r="N249" s="161"/>
      <c r="O249" s="161"/>
      <c r="P249" s="161"/>
      <c r="Q249" s="161"/>
      <c r="R249" s="161"/>
    </row>
    <row r="250" spans="1:18">
      <c r="A250" s="6"/>
      <c r="B250" s="155"/>
      <c r="C250" s="155"/>
      <c r="D250" s="157"/>
      <c r="E250" s="6"/>
      <c r="F250" s="6"/>
      <c r="G250" s="188"/>
      <c r="H250" s="188"/>
      <c r="I250" s="434"/>
      <c r="J250" s="437"/>
      <c r="K250" s="188"/>
      <c r="L250" s="188"/>
      <c r="M250" s="188"/>
      <c r="N250" s="188"/>
      <c r="O250" s="188"/>
      <c r="P250" s="188"/>
      <c r="Q250" s="188"/>
      <c r="R250" s="188"/>
    </row>
    <row r="251" spans="1:18">
      <c r="A251" s="40"/>
      <c r="B251" s="296"/>
      <c r="C251" s="296"/>
      <c r="D251" s="189"/>
      <c r="E251" s="40"/>
      <c r="F251" s="40"/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289"/>
    </row>
    <row r="252" spans="1:18">
      <c r="A252" s="36"/>
      <c r="B252" s="297"/>
      <c r="C252" s="297"/>
      <c r="D252" s="190"/>
      <c r="E252" s="36"/>
      <c r="F252" s="36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</row>
    <row r="253" spans="1:18">
      <c r="A253" s="9" t="s">
        <v>1</v>
      </c>
      <c r="B253" s="472" t="s">
        <v>3</v>
      </c>
      <c r="C253" s="472" t="s">
        <v>4</v>
      </c>
      <c r="D253" s="185" t="s">
        <v>5</v>
      </c>
      <c r="E253" s="9" t="s">
        <v>7</v>
      </c>
      <c r="F253" s="9" t="s">
        <v>9</v>
      </c>
      <c r="G253" s="475" t="s">
        <v>159</v>
      </c>
      <c r="H253" s="476"/>
      <c r="I253" s="476"/>
      <c r="J253" s="477" t="s">
        <v>252</v>
      </c>
      <c r="K253" s="476"/>
      <c r="L253" s="476"/>
      <c r="M253" s="476"/>
      <c r="N253" s="476"/>
      <c r="O253" s="476"/>
      <c r="P253" s="476"/>
      <c r="Q253" s="476"/>
      <c r="R253" s="478"/>
    </row>
    <row r="254" spans="1:18" ht="27">
      <c r="A254" s="10" t="s">
        <v>2</v>
      </c>
      <c r="B254" s="473"/>
      <c r="C254" s="473"/>
      <c r="D254" s="186" t="s">
        <v>6</v>
      </c>
      <c r="E254" s="10" t="s">
        <v>8</v>
      </c>
      <c r="F254" s="10" t="s">
        <v>8</v>
      </c>
      <c r="G254" s="158" t="s">
        <v>21</v>
      </c>
      <c r="H254" s="158" t="s">
        <v>10</v>
      </c>
      <c r="I254" s="383" t="s">
        <v>11</v>
      </c>
      <c r="J254" s="384" t="s">
        <v>12</v>
      </c>
      <c r="K254" s="158" t="s">
        <v>13</v>
      </c>
      <c r="L254" s="158" t="s">
        <v>14</v>
      </c>
      <c r="M254" s="158" t="s">
        <v>15</v>
      </c>
      <c r="N254" s="158" t="s">
        <v>16</v>
      </c>
      <c r="O254" s="158" t="s">
        <v>17</v>
      </c>
      <c r="P254" s="158" t="s">
        <v>18</v>
      </c>
      <c r="Q254" s="158" t="s">
        <v>19</v>
      </c>
      <c r="R254" s="158" t="s">
        <v>20</v>
      </c>
    </row>
    <row r="255" spans="1:18">
      <c r="A255" s="5">
        <v>4</v>
      </c>
      <c r="B255" s="229" t="s">
        <v>574</v>
      </c>
      <c r="C255" s="229" t="s">
        <v>575</v>
      </c>
      <c r="D255" s="129">
        <v>700000</v>
      </c>
      <c r="E255" s="5" t="s">
        <v>233</v>
      </c>
      <c r="F255" s="5" t="s">
        <v>29</v>
      </c>
      <c r="G255" s="191"/>
      <c r="H255" s="191"/>
      <c r="I255" s="435"/>
      <c r="J255" s="438"/>
      <c r="K255" s="191"/>
      <c r="L255" s="191"/>
      <c r="M255" s="191"/>
      <c r="N255" s="191"/>
      <c r="O255" s="191"/>
      <c r="P255" s="191"/>
      <c r="Q255" s="191"/>
      <c r="R255" s="191"/>
    </row>
    <row r="256" spans="1:18">
      <c r="A256" s="11"/>
      <c r="B256" s="230" t="s">
        <v>565</v>
      </c>
      <c r="C256" s="230" t="s">
        <v>565</v>
      </c>
      <c r="D256" s="147"/>
      <c r="E256" s="11" t="s">
        <v>1003</v>
      </c>
      <c r="F256" s="11"/>
      <c r="G256" s="161"/>
      <c r="H256" s="161"/>
      <c r="I256" s="162"/>
      <c r="J256" s="163"/>
      <c r="K256" s="161"/>
      <c r="L256" s="161"/>
      <c r="M256" s="161"/>
      <c r="N256" s="161"/>
      <c r="O256" s="161"/>
      <c r="P256" s="161"/>
      <c r="Q256" s="161"/>
      <c r="R256" s="161"/>
    </row>
    <row r="257" spans="1:18">
      <c r="A257" s="6"/>
      <c r="B257" s="231" t="s">
        <v>40</v>
      </c>
      <c r="C257" s="231" t="s">
        <v>40</v>
      </c>
      <c r="D257" s="157"/>
      <c r="E257" s="6" t="s">
        <v>23</v>
      </c>
      <c r="F257" s="6"/>
      <c r="G257" s="188"/>
      <c r="H257" s="188"/>
      <c r="I257" s="434"/>
      <c r="J257" s="437"/>
      <c r="K257" s="188"/>
      <c r="L257" s="188"/>
      <c r="M257" s="188"/>
      <c r="N257" s="188"/>
      <c r="O257" s="188"/>
      <c r="P257" s="188"/>
      <c r="Q257" s="188"/>
      <c r="R257" s="188"/>
    </row>
    <row r="258" spans="1:18">
      <c r="A258" s="11">
        <v>5</v>
      </c>
      <c r="B258" s="229" t="s">
        <v>576</v>
      </c>
      <c r="C258" s="229" t="s">
        <v>577</v>
      </c>
      <c r="D258" s="147">
        <v>200000</v>
      </c>
      <c r="E258" s="21" t="s">
        <v>1004</v>
      </c>
      <c r="F258" s="11" t="s">
        <v>29</v>
      </c>
      <c r="G258" s="161"/>
      <c r="H258" s="161"/>
      <c r="I258" s="162"/>
      <c r="J258" s="163"/>
      <c r="K258" s="161"/>
      <c r="L258" s="161"/>
      <c r="M258" s="161"/>
      <c r="N258" s="161"/>
      <c r="O258" s="161"/>
      <c r="P258" s="161"/>
      <c r="Q258" s="161"/>
      <c r="R258" s="161"/>
    </row>
    <row r="259" spans="1:18">
      <c r="A259" s="11"/>
      <c r="B259" s="230" t="s">
        <v>578</v>
      </c>
      <c r="C259" s="230" t="s">
        <v>579</v>
      </c>
      <c r="D259" s="147"/>
      <c r="E259" s="21" t="s">
        <v>40</v>
      </c>
      <c r="F259" s="11"/>
      <c r="G259" s="161"/>
      <c r="H259" s="161"/>
      <c r="I259" s="162"/>
      <c r="J259" s="163"/>
      <c r="K259" s="161"/>
      <c r="L259" s="161"/>
      <c r="M259" s="161"/>
      <c r="N259" s="161"/>
      <c r="O259" s="161"/>
      <c r="P259" s="161"/>
      <c r="Q259" s="161"/>
      <c r="R259" s="161"/>
    </row>
    <row r="260" spans="1:18">
      <c r="A260" s="6"/>
      <c r="B260" s="231" t="s">
        <v>40</v>
      </c>
      <c r="C260" s="231" t="s">
        <v>39</v>
      </c>
      <c r="D260" s="157"/>
      <c r="E260" s="6"/>
      <c r="F260" s="6"/>
      <c r="G260" s="188"/>
      <c r="H260" s="188"/>
      <c r="I260" s="434"/>
      <c r="J260" s="437"/>
      <c r="K260" s="188"/>
      <c r="L260" s="188"/>
      <c r="M260" s="188"/>
      <c r="N260" s="188"/>
      <c r="O260" s="188"/>
      <c r="P260" s="188"/>
      <c r="Q260" s="188"/>
      <c r="R260" s="188"/>
    </row>
    <row r="261" spans="1:18">
      <c r="A261" s="11">
        <v>6</v>
      </c>
      <c r="B261" s="248" t="s">
        <v>580</v>
      </c>
      <c r="C261" s="248" t="s">
        <v>581</v>
      </c>
      <c r="D261" s="147">
        <v>2000000</v>
      </c>
      <c r="E261" s="21" t="s">
        <v>583</v>
      </c>
      <c r="F261" s="11" t="s">
        <v>29</v>
      </c>
      <c r="G261" s="161"/>
      <c r="H261" s="161"/>
      <c r="I261" s="162"/>
      <c r="J261" s="163"/>
      <c r="K261" s="161"/>
      <c r="L261" s="161"/>
      <c r="M261" s="161"/>
      <c r="N261" s="161"/>
      <c r="O261" s="161"/>
      <c r="P261" s="161"/>
      <c r="Q261" s="161"/>
      <c r="R261" s="161"/>
    </row>
    <row r="262" spans="1:18">
      <c r="A262" s="11"/>
      <c r="B262" s="249" t="s">
        <v>582</v>
      </c>
      <c r="C262" s="249" t="s">
        <v>583</v>
      </c>
      <c r="D262" s="147"/>
      <c r="E262" s="21" t="s">
        <v>1005</v>
      </c>
      <c r="F262" s="11"/>
      <c r="G262" s="161"/>
      <c r="H262" s="161"/>
      <c r="I262" s="162"/>
      <c r="J262" s="163"/>
      <c r="K262" s="161"/>
      <c r="L262" s="161"/>
      <c r="M262" s="161"/>
      <c r="N262" s="161"/>
      <c r="O262" s="161"/>
      <c r="P262" s="161"/>
      <c r="Q262" s="161"/>
      <c r="R262" s="161"/>
    </row>
    <row r="263" spans="1:18">
      <c r="A263" s="6"/>
      <c r="B263" s="250" t="s">
        <v>584</v>
      </c>
      <c r="C263" s="250" t="s">
        <v>585</v>
      </c>
      <c r="D263" s="157"/>
      <c r="E263" s="23" t="s">
        <v>1006</v>
      </c>
      <c r="F263" s="6"/>
      <c r="G263" s="188"/>
      <c r="H263" s="188"/>
      <c r="I263" s="434"/>
      <c r="J263" s="437"/>
      <c r="K263" s="188"/>
      <c r="L263" s="188"/>
      <c r="M263" s="188"/>
      <c r="N263" s="188"/>
      <c r="O263" s="188"/>
      <c r="P263" s="188"/>
      <c r="Q263" s="188"/>
      <c r="R263" s="188"/>
    </row>
    <row r="264" spans="1:18">
      <c r="A264" s="11">
        <v>7</v>
      </c>
      <c r="B264" s="246" t="s">
        <v>586</v>
      </c>
      <c r="C264" s="246" t="s">
        <v>587</v>
      </c>
      <c r="D264" s="147">
        <v>670000</v>
      </c>
      <c r="E264" s="21" t="s">
        <v>1007</v>
      </c>
      <c r="F264" s="11" t="s">
        <v>24</v>
      </c>
      <c r="G264" s="161"/>
      <c r="H264" s="161"/>
      <c r="I264" s="162"/>
      <c r="J264" s="163"/>
      <c r="K264" s="161"/>
      <c r="L264" s="161"/>
      <c r="M264" s="161"/>
      <c r="N264" s="161"/>
      <c r="O264" s="161"/>
      <c r="P264" s="161"/>
      <c r="Q264" s="161"/>
      <c r="R264" s="161"/>
    </row>
    <row r="265" spans="1:18">
      <c r="A265" s="11"/>
      <c r="B265" s="247" t="s">
        <v>588</v>
      </c>
      <c r="C265" s="247" t="s">
        <v>589</v>
      </c>
      <c r="D265" s="147"/>
      <c r="E265" s="21" t="s">
        <v>23</v>
      </c>
      <c r="F265" s="11" t="s">
        <v>25</v>
      </c>
      <c r="G265" s="161"/>
      <c r="H265" s="161"/>
      <c r="I265" s="162"/>
      <c r="J265" s="163"/>
      <c r="K265" s="161"/>
      <c r="L265" s="161"/>
      <c r="M265" s="161"/>
      <c r="N265" s="161"/>
      <c r="O265" s="161"/>
      <c r="P265" s="161"/>
      <c r="Q265" s="161"/>
      <c r="R265" s="161"/>
    </row>
    <row r="266" spans="1:18">
      <c r="A266" s="6"/>
      <c r="B266" s="251" t="s">
        <v>590</v>
      </c>
      <c r="C266" s="251"/>
      <c r="D266" s="157"/>
      <c r="E266" s="23" t="s">
        <v>1008</v>
      </c>
      <c r="F266" s="6"/>
      <c r="G266" s="188"/>
      <c r="H266" s="188"/>
      <c r="I266" s="434"/>
      <c r="J266" s="437"/>
      <c r="K266" s="188"/>
      <c r="L266" s="188"/>
      <c r="M266" s="188"/>
      <c r="N266" s="188"/>
      <c r="O266" s="188"/>
      <c r="P266" s="188"/>
      <c r="Q266" s="188"/>
      <c r="R266" s="188"/>
    </row>
    <row r="267" spans="1:18">
      <c r="A267" s="11">
        <v>8</v>
      </c>
      <c r="B267" s="229" t="s">
        <v>591</v>
      </c>
      <c r="C267" s="229" t="s">
        <v>592</v>
      </c>
      <c r="D267" s="147">
        <v>250000</v>
      </c>
      <c r="E267" s="21" t="s">
        <v>1004</v>
      </c>
      <c r="F267" s="11" t="s">
        <v>29</v>
      </c>
      <c r="G267" s="161"/>
      <c r="H267" s="161"/>
      <c r="I267" s="162"/>
      <c r="J267" s="163"/>
      <c r="K267" s="161"/>
      <c r="L267" s="161"/>
      <c r="M267" s="161"/>
      <c r="N267" s="161"/>
      <c r="O267" s="161"/>
      <c r="P267" s="161"/>
      <c r="Q267" s="161"/>
      <c r="R267" s="161"/>
    </row>
    <row r="268" spans="1:18">
      <c r="A268" s="11"/>
      <c r="B268" s="230" t="s">
        <v>593</v>
      </c>
      <c r="C268" s="226" t="s">
        <v>594</v>
      </c>
      <c r="D268" s="164"/>
      <c r="E268" s="21" t="s">
        <v>40</v>
      </c>
      <c r="F268" s="11"/>
      <c r="G268" s="161"/>
      <c r="H268" s="161"/>
      <c r="I268" s="162"/>
      <c r="J268" s="163"/>
      <c r="K268" s="161"/>
      <c r="L268" s="161"/>
      <c r="M268" s="161"/>
      <c r="N268" s="161"/>
      <c r="O268" s="161"/>
      <c r="P268" s="161"/>
      <c r="Q268" s="161"/>
      <c r="R268" s="161"/>
    </row>
    <row r="269" spans="1:18">
      <c r="A269" s="6"/>
      <c r="B269" s="155"/>
      <c r="C269" s="155"/>
      <c r="D269" s="187"/>
      <c r="E269" s="6"/>
      <c r="F269" s="6"/>
      <c r="G269" s="188"/>
      <c r="H269" s="188"/>
      <c r="I269" s="434"/>
      <c r="J269" s="437"/>
      <c r="K269" s="188"/>
      <c r="L269" s="188"/>
      <c r="M269" s="188"/>
      <c r="N269" s="188"/>
      <c r="O269" s="188"/>
      <c r="P269" s="188"/>
      <c r="Q269" s="188"/>
      <c r="R269" s="188"/>
    </row>
    <row r="270" spans="1:18">
      <c r="A270" s="40"/>
      <c r="B270" s="296"/>
      <c r="C270" s="296"/>
      <c r="D270" s="189"/>
      <c r="E270" s="40"/>
      <c r="F270" s="40"/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289"/>
    </row>
    <row r="271" spans="1:18">
      <c r="A271" s="9" t="s">
        <v>1</v>
      </c>
      <c r="B271" s="472" t="s">
        <v>3</v>
      </c>
      <c r="C271" s="472" t="s">
        <v>4</v>
      </c>
      <c r="D271" s="185" t="s">
        <v>5</v>
      </c>
      <c r="E271" s="9" t="s">
        <v>7</v>
      </c>
      <c r="F271" s="9" t="s">
        <v>9</v>
      </c>
      <c r="G271" s="475" t="s">
        <v>159</v>
      </c>
      <c r="H271" s="476"/>
      <c r="I271" s="476"/>
      <c r="J271" s="477" t="s">
        <v>252</v>
      </c>
      <c r="K271" s="476"/>
      <c r="L271" s="476"/>
      <c r="M271" s="476"/>
      <c r="N271" s="476"/>
      <c r="O271" s="476"/>
      <c r="P271" s="476"/>
      <c r="Q271" s="476"/>
      <c r="R271" s="478"/>
    </row>
    <row r="272" spans="1:18" ht="27">
      <c r="A272" s="10" t="s">
        <v>2</v>
      </c>
      <c r="B272" s="473"/>
      <c r="C272" s="473"/>
      <c r="D272" s="186" t="s">
        <v>6</v>
      </c>
      <c r="E272" s="10" t="s">
        <v>8</v>
      </c>
      <c r="F272" s="10" t="s">
        <v>8</v>
      </c>
      <c r="G272" s="158" t="s">
        <v>21</v>
      </c>
      <c r="H272" s="158" t="s">
        <v>10</v>
      </c>
      <c r="I272" s="383" t="s">
        <v>11</v>
      </c>
      <c r="J272" s="384" t="s">
        <v>12</v>
      </c>
      <c r="K272" s="158" t="s">
        <v>13</v>
      </c>
      <c r="L272" s="158" t="s">
        <v>14</v>
      </c>
      <c r="M272" s="158" t="s">
        <v>15</v>
      </c>
      <c r="N272" s="158" t="s">
        <v>16</v>
      </c>
      <c r="O272" s="158" t="s">
        <v>17</v>
      </c>
      <c r="P272" s="158" t="s">
        <v>18</v>
      </c>
      <c r="Q272" s="158" t="s">
        <v>19</v>
      </c>
      <c r="R272" s="158" t="s">
        <v>20</v>
      </c>
    </row>
    <row r="273" spans="1:18">
      <c r="A273" s="11">
        <v>9</v>
      </c>
      <c r="B273" s="252" t="s">
        <v>228</v>
      </c>
      <c r="C273" s="252" t="s">
        <v>595</v>
      </c>
      <c r="D273" s="147">
        <v>200000</v>
      </c>
      <c r="E273" s="11" t="s">
        <v>312</v>
      </c>
      <c r="F273" s="11" t="s">
        <v>29</v>
      </c>
      <c r="G273" s="161"/>
      <c r="H273" s="161"/>
      <c r="I273" s="162"/>
      <c r="J273" s="163"/>
      <c r="K273" s="161"/>
      <c r="L273" s="161"/>
      <c r="M273" s="161"/>
      <c r="N273" s="161"/>
      <c r="O273" s="161"/>
      <c r="P273" s="161"/>
      <c r="Q273" s="161"/>
      <c r="R273" s="161"/>
    </row>
    <row r="274" spans="1:18">
      <c r="A274" s="11"/>
      <c r="B274" s="252" t="s">
        <v>229</v>
      </c>
      <c r="C274" s="253" t="s">
        <v>1097</v>
      </c>
      <c r="D274" s="147"/>
      <c r="E274" s="11" t="s">
        <v>155</v>
      </c>
      <c r="F274" s="11"/>
      <c r="G274" s="161"/>
      <c r="H274" s="161"/>
      <c r="I274" s="162"/>
      <c r="J274" s="163"/>
      <c r="K274" s="161"/>
      <c r="L274" s="161"/>
      <c r="M274" s="161"/>
      <c r="N274" s="161"/>
      <c r="O274" s="161"/>
      <c r="P274" s="161"/>
      <c r="Q274" s="161"/>
      <c r="R274" s="161"/>
    </row>
    <row r="275" spans="1:18">
      <c r="A275" s="6"/>
      <c r="B275" s="254" t="s">
        <v>230</v>
      </c>
      <c r="C275" s="254" t="s">
        <v>1096</v>
      </c>
      <c r="D275" s="157"/>
      <c r="E275" s="6" t="s">
        <v>35</v>
      </c>
      <c r="F275" s="6"/>
      <c r="G275" s="188"/>
      <c r="H275" s="188"/>
      <c r="I275" s="434"/>
      <c r="J275" s="437"/>
      <c r="K275" s="188"/>
      <c r="L275" s="188"/>
      <c r="M275" s="188"/>
      <c r="N275" s="188"/>
      <c r="O275" s="188"/>
      <c r="P275" s="188"/>
      <c r="Q275" s="188"/>
      <c r="R275" s="188"/>
    </row>
    <row r="276" spans="1:18">
      <c r="A276" s="11">
        <v>10</v>
      </c>
      <c r="B276" s="229" t="s">
        <v>568</v>
      </c>
      <c r="C276" s="225" t="s">
        <v>1009</v>
      </c>
      <c r="D276" s="147">
        <v>500000</v>
      </c>
      <c r="E276" s="21" t="s">
        <v>1002</v>
      </c>
      <c r="F276" s="11" t="s">
        <v>29</v>
      </c>
      <c r="G276" s="161"/>
      <c r="H276" s="161"/>
      <c r="I276" s="162"/>
      <c r="J276" s="163"/>
      <c r="K276" s="161"/>
      <c r="L276" s="161"/>
      <c r="M276" s="161"/>
      <c r="N276" s="161"/>
      <c r="O276" s="161"/>
      <c r="P276" s="161"/>
      <c r="Q276" s="161"/>
      <c r="R276" s="161"/>
    </row>
    <row r="277" spans="1:18">
      <c r="A277" s="11"/>
      <c r="B277" s="226" t="s">
        <v>596</v>
      </c>
      <c r="C277" s="226" t="s">
        <v>1010</v>
      </c>
      <c r="D277" s="147"/>
      <c r="E277" s="21" t="s">
        <v>1013</v>
      </c>
      <c r="F277" s="11"/>
      <c r="G277" s="161"/>
      <c r="H277" s="161"/>
      <c r="I277" s="162"/>
      <c r="J277" s="163"/>
      <c r="K277" s="161"/>
      <c r="L277" s="161"/>
      <c r="M277" s="161"/>
      <c r="N277" s="161"/>
      <c r="O277" s="161"/>
      <c r="P277" s="161"/>
      <c r="Q277" s="161"/>
      <c r="R277" s="161"/>
    </row>
    <row r="278" spans="1:18">
      <c r="A278" s="11"/>
      <c r="B278" s="230" t="s">
        <v>597</v>
      </c>
      <c r="C278" s="226" t="s">
        <v>1011</v>
      </c>
      <c r="D278" s="147"/>
      <c r="E278" s="21" t="s">
        <v>1014</v>
      </c>
      <c r="F278" s="11"/>
      <c r="G278" s="161"/>
      <c r="H278" s="161"/>
      <c r="I278" s="162"/>
      <c r="J278" s="163"/>
      <c r="K278" s="161"/>
      <c r="L278" s="161"/>
      <c r="M278" s="161"/>
      <c r="N278" s="161"/>
      <c r="O278" s="161"/>
      <c r="P278" s="161"/>
      <c r="Q278" s="161"/>
      <c r="R278" s="161"/>
    </row>
    <row r="279" spans="1:18">
      <c r="A279" s="6"/>
      <c r="B279" s="231" t="s">
        <v>39</v>
      </c>
      <c r="C279" s="227" t="s">
        <v>1012</v>
      </c>
      <c r="D279" s="157"/>
      <c r="E279" s="23" t="s">
        <v>1015</v>
      </c>
      <c r="F279" s="6"/>
      <c r="G279" s="188"/>
      <c r="H279" s="188"/>
      <c r="I279" s="434"/>
      <c r="J279" s="437"/>
      <c r="K279" s="188"/>
      <c r="L279" s="188"/>
      <c r="M279" s="188"/>
      <c r="N279" s="188"/>
      <c r="O279" s="188"/>
      <c r="P279" s="188"/>
      <c r="Q279" s="188"/>
      <c r="R279" s="188"/>
    </row>
    <row r="280" spans="1:18">
      <c r="A280" s="11">
        <v>11</v>
      </c>
      <c r="B280" s="229" t="s">
        <v>598</v>
      </c>
      <c r="C280" s="229" t="s">
        <v>599</v>
      </c>
      <c r="D280" s="147">
        <v>1000000</v>
      </c>
      <c r="E280" s="21" t="s">
        <v>1016</v>
      </c>
      <c r="F280" s="21" t="s">
        <v>137</v>
      </c>
      <c r="G280" s="161"/>
      <c r="H280" s="161"/>
      <c r="I280" s="162"/>
      <c r="J280" s="163"/>
      <c r="K280" s="161"/>
      <c r="L280" s="161"/>
      <c r="M280" s="161"/>
      <c r="N280" s="161"/>
      <c r="O280" s="161"/>
      <c r="P280" s="161"/>
      <c r="Q280" s="161"/>
      <c r="R280" s="161"/>
    </row>
    <row r="281" spans="1:18">
      <c r="A281" s="11"/>
      <c r="B281" s="226" t="s">
        <v>600</v>
      </c>
      <c r="C281" s="230" t="s">
        <v>1095</v>
      </c>
      <c r="D281" s="164"/>
      <c r="E281" s="21" t="s">
        <v>1017</v>
      </c>
      <c r="F281" s="11"/>
      <c r="G281" s="161"/>
      <c r="H281" s="161"/>
      <c r="I281" s="162"/>
      <c r="J281" s="163"/>
      <c r="K281" s="161"/>
      <c r="L281" s="161"/>
      <c r="M281" s="161"/>
      <c r="N281" s="161"/>
      <c r="O281" s="161"/>
      <c r="P281" s="161"/>
      <c r="Q281" s="161"/>
      <c r="R281" s="161"/>
    </row>
    <row r="282" spans="1:18">
      <c r="A282" s="6"/>
      <c r="B282" s="231"/>
      <c r="C282" s="231" t="s">
        <v>1094</v>
      </c>
      <c r="D282" s="187"/>
      <c r="E282" s="23" t="s">
        <v>1018</v>
      </c>
      <c r="F282" s="6"/>
      <c r="G282" s="188"/>
      <c r="H282" s="188"/>
      <c r="I282" s="434"/>
      <c r="J282" s="437"/>
      <c r="K282" s="188"/>
      <c r="L282" s="188"/>
      <c r="M282" s="188"/>
      <c r="N282" s="188"/>
      <c r="O282" s="188"/>
      <c r="P282" s="188"/>
      <c r="Q282" s="188"/>
      <c r="R282" s="188"/>
    </row>
    <row r="283" spans="1:18" ht="24.75" thickBot="1">
      <c r="C283" s="141" t="s">
        <v>59</v>
      </c>
      <c r="D283" s="440">
        <f>SUM(D240:D282)</f>
        <v>5920000</v>
      </c>
    </row>
    <row r="284" spans="1:18" ht="25.5" thickTop="1" thickBot="1">
      <c r="C284" s="141" t="s">
        <v>60</v>
      </c>
      <c r="D284" s="441">
        <f>D208+D228+D283</f>
        <v>36420400</v>
      </c>
    </row>
    <row r="285" spans="1:18" ht="24.75" thickTop="1"/>
    <row r="286" spans="1:18">
      <c r="E286" s="194"/>
    </row>
  </sheetData>
  <mergeCells count="67">
    <mergeCell ref="B219:B220"/>
    <mergeCell ref="C219:C220"/>
    <mergeCell ref="G219:I219"/>
    <mergeCell ref="J219:R219"/>
    <mergeCell ref="B238:B239"/>
    <mergeCell ref="C238:C239"/>
    <mergeCell ref="G238:I238"/>
    <mergeCell ref="J238:R238"/>
    <mergeCell ref="B19:B20"/>
    <mergeCell ref="C19:C20"/>
    <mergeCell ref="G19:I19"/>
    <mergeCell ref="J19:R19"/>
    <mergeCell ref="A1:R1"/>
    <mergeCell ref="A2:R2"/>
    <mergeCell ref="B7:B8"/>
    <mergeCell ref="C7:C8"/>
    <mergeCell ref="G7:I7"/>
    <mergeCell ref="J7:R7"/>
    <mergeCell ref="A4:R4"/>
    <mergeCell ref="B37:B38"/>
    <mergeCell ref="C37:C38"/>
    <mergeCell ref="G37:I37"/>
    <mergeCell ref="J37:R37"/>
    <mergeCell ref="B55:B56"/>
    <mergeCell ref="C55:C56"/>
    <mergeCell ref="G55:I55"/>
    <mergeCell ref="J55:R55"/>
    <mergeCell ref="B73:B74"/>
    <mergeCell ref="C73:C74"/>
    <mergeCell ref="G73:I73"/>
    <mergeCell ref="J73:R73"/>
    <mergeCell ref="B91:B92"/>
    <mergeCell ref="C91:C92"/>
    <mergeCell ref="G91:I91"/>
    <mergeCell ref="J91:R91"/>
    <mergeCell ref="B109:B110"/>
    <mergeCell ref="C109:C110"/>
    <mergeCell ref="G109:I109"/>
    <mergeCell ref="J109:R109"/>
    <mergeCell ref="B127:B128"/>
    <mergeCell ref="C127:C128"/>
    <mergeCell ref="G127:I127"/>
    <mergeCell ref="J127:R127"/>
    <mergeCell ref="B145:B146"/>
    <mergeCell ref="C145:C146"/>
    <mergeCell ref="G145:I145"/>
    <mergeCell ref="J145:R145"/>
    <mergeCell ref="B163:B164"/>
    <mergeCell ref="C163:C164"/>
    <mergeCell ref="G163:I163"/>
    <mergeCell ref="J163:R163"/>
    <mergeCell ref="B181:B182"/>
    <mergeCell ref="C181:C182"/>
    <mergeCell ref="G181:I181"/>
    <mergeCell ref="J181:R181"/>
    <mergeCell ref="B199:B200"/>
    <mergeCell ref="C199:C200"/>
    <mergeCell ref="G199:I199"/>
    <mergeCell ref="J199:R199"/>
    <mergeCell ref="B253:B254"/>
    <mergeCell ref="C253:C254"/>
    <mergeCell ref="G253:I253"/>
    <mergeCell ref="J253:R253"/>
    <mergeCell ref="B271:B272"/>
    <mergeCell ref="C271:C272"/>
    <mergeCell ref="G271:I271"/>
    <mergeCell ref="J271:R271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III,ตัวหนา"&amp;14&amp;K00-027แผนการดำเนินงาน ประจำปีงบประมาณ พ.ศ.2560&amp;R&amp;"PS Pimpdeed III,ตัวหนา"&amp;14&amp;K00-021เทศบาลตำบลบ้านเป็ด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43"/>
  <sheetViews>
    <sheetView view="pageBreakPreview" zoomScaleNormal="115" zoomScaleSheetLayoutView="100" workbookViewId="0">
      <selection activeCell="L137" sqref="L137"/>
    </sheetView>
  </sheetViews>
  <sheetFormatPr defaultRowHeight="24"/>
  <cols>
    <col min="1" max="1" width="4.5" style="7" customWidth="1"/>
    <col min="2" max="2" width="26.875" style="184" customWidth="1"/>
    <col min="3" max="3" width="31.375" style="184" customWidth="1"/>
    <col min="4" max="4" width="10.375" style="7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8">
      <c r="A2" s="479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</row>
    <row r="3" spans="1:18">
      <c r="A3" s="201"/>
      <c r="B3" s="118"/>
      <c r="C3" s="118"/>
      <c r="D3" s="202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>
      <c r="A4" s="480" t="s">
        <v>151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</row>
    <row r="5" spans="1:18">
      <c r="B5" s="184" t="s">
        <v>61</v>
      </c>
    </row>
    <row r="6" spans="1:18">
      <c r="A6" s="9" t="s">
        <v>1</v>
      </c>
      <c r="B6" s="472" t="s">
        <v>3</v>
      </c>
      <c r="C6" s="472" t="s">
        <v>4</v>
      </c>
      <c r="D6" s="130" t="s">
        <v>5</v>
      </c>
      <c r="E6" s="9" t="s">
        <v>7</v>
      </c>
      <c r="F6" s="9" t="s">
        <v>9</v>
      </c>
      <c r="G6" s="475" t="s">
        <v>159</v>
      </c>
      <c r="H6" s="476"/>
      <c r="I6" s="476"/>
      <c r="J6" s="477" t="s">
        <v>252</v>
      </c>
      <c r="K6" s="476"/>
      <c r="L6" s="476"/>
      <c r="M6" s="476"/>
      <c r="N6" s="476"/>
      <c r="O6" s="476"/>
      <c r="P6" s="476"/>
      <c r="Q6" s="476"/>
      <c r="R6" s="478"/>
    </row>
    <row r="7" spans="1:18" ht="27">
      <c r="A7" s="10" t="s">
        <v>2</v>
      </c>
      <c r="B7" s="473"/>
      <c r="C7" s="473"/>
      <c r="D7" s="131" t="s">
        <v>6</v>
      </c>
      <c r="E7" s="10" t="s">
        <v>8</v>
      </c>
      <c r="F7" s="10" t="s">
        <v>8</v>
      </c>
      <c r="G7" s="158" t="s">
        <v>21</v>
      </c>
      <c r="H7" s="158" t="s">
        <v>10</v>
      </c>
      <c r="I7" s="383" t="s">
        <v>11</v>
      </c>
      <c r="J7" s="384" t="s">
        <v>12</v>
      </c>
      <c r="K7" s="158" t="s">
        <v>13</v>
      </c>
      <c r="L7" s="158" t="s">
        <v>14</v>
      </c>
      <c r="M7" s="158" t="s">
        <v>15</v>
      </c>
      <c r="N7" s="158" t="s">
        <v>16</v>
      </c>
      <c r="O7" s="158" t="s">
        <v>17</v>
      </c>
      <c r="P7" s="158" t="s">
        <v>18</v>
      </c>
      <c r="Q7" s="158" t="s">
        <v>19</v>
      </c>
      <c r="R7" s="158" t="s">
        <v>20</v>
      </c>
    </row>
    <row r="8" spans="1:18" s="13" customFormat="1">
      <c r="A8" s="5">
        <v>1</v>
      </c>
      <c r="B8" s="235" t="s">
        <v>152</v>
      </c>
      <c r="C8" s="235" t="s">
        <v>601</v>
      </c>
      <c r="D8" s="389">
        <v>2396000</v>
      </c>
      <c r="E8" s="140" t="s">
        <v>232</v>
      </c>
      <c r="F8" s="5" t="s">
        <v>29</v>
      </c>
      <c r="G8" s="203"/>
      <c r="H8" s="203"/>
      <c r="I8" s="442"/>
      <c r="J8" s="444"/>
      <c r="K8" s="203"/>
      <c r="L8" s="203"/>
      <c r="M8" s="203"/>
      <c r="N8" s="203"/>
      <c r="O8" s="203"/>
      <c r="P8" s="203"/>
      <c r="Q8" s="203"/>
      <c r="R8" s="203"/>
    </row>
    <row r="9" spans="1:18" s="13" customFormat="1">
      <c r="A9" s="11"/>
      <c r="B9" s="235" t="s">
        <v>232</v>
      </c>
      <c r="C9" s="235" t="s">
        <v>602</v>
      </c>
      <c r="D9" s="390"/>
      <c r="E9" s="21" t="s">
        <v>23</v>
      </c>
      <c r="F9" s="11"/>
      <c r="G9" s="52"/>
      <c r="H9" s="52"/>
      <c r="I9" s="443"/>
      <c r="J9" s="445"/>
      <c r="K9" s="52"/>
      <c r="L9" s="52"/>
      <c r="M9" s="52"/>
      <c r="N9" s="52"/>
      <c r="O9" s="52"/>
      <c r="P9" s="52"/>
      <c r="Q9" s="52"/>
      <c r="R9" s="52"/>
    </row>
    <row r="10" spans="1:18" s="13" customFormat="1">
      <c r="A10" s="11"/>
      <c r="B10" s="235"/>
      <c r="C10" s="235" t="s">
        <v>603</v>
      </c>
      <c r="D10" s="391"/>
      <c r="E10" s="21" t="s">
        <v>1014</v>
      </c>
      <c r="F10" s="11"/>
      <c r="G10" s="8"/>
      <c r="H10" s="8"/>
      <c r="I10" s="37"/>
      <c r="J10" s="114"/>
      <c r="K10" s="8"/>
      <c r="L10" s="8"/>
      <c r="M10" s="8"/>
      <c r="N10" s="8"/>
      <c r="O10" s="8"/>
      <c r="P10" s="8"/>
      <c r="Q10" s="8"/>
      <c r="R10" s="8"/>
    </row>
    <row r="11" spans="1:18" s="13" customFormat="1">
      <c r="A11" s="11"/>
      <c r="B11" s="235"/>
      <c r="C11" s="235" t="s">
        <v>604</v>
      </c>
      <c r="D11" s="392"/>
      <c r="E11" s="21" t="s">
        <v>1019</v>
      </c>
      <c r="F11" s="11"/>
      <c r="G11" s="8"/>
      <c r="H11" s="8"/>
      <c r="I11" s="37"/>
      <c r="J11" s="114"/>
      <c r="K11" s="8"/>
      <c r="L11" s="8"/>
      <c r="M11" s="8"/>
      <c r="N11" s="8"/>
      <c r="O11" s="8"/>
      <c r="P11" s="8"/>
      <c r="Q11" s="8"/>
      <c r="R11" s="8"/>
    </row>
    <row r="12" spans="1:18" s="13" customFormat="1">
      <c r="A12" s="6"/>
      <c r="B12" s="236"/>
      <c r="C12" s="227" t="s">
        <v>605</v>
      </c>
      <c r="D12" s="204"/>
      <c r="E12" s="23" t="s">
        <v>1020</v>
      </c>
      <c r="F12" s="6"/>
      <c r="G12" s="4"/>
      <c r="H12" s="4"/>
      <c r="I12" s="112"/>
      <c r="J12" s="115"/>
      <c r="K12" s="4"/>
      <c r="L12" s="4"/>
      <c r="M12" s="4"/>
      <c r="N12" s="4"/>
      <c r="O12" s="4"/>
      <c r="P12" s="4"/>
      <c r="Q12" s="4"/>
      <c r="R12" s="4"/>
    </row>
    <row r="13" spans="1:18" s="13" customFormat="1">
      <c r="A13" s="11">
        <v>2</v>
      </c>
      <c r="B13" s="243" t="s">
        <v>606</v>
      </c>
      <c r="C13" s="225" t="s">
        <v>1023</v>
      </c>
      <c r="D13" s="392">
        <v>1782110</v>
      </c>
      <c r="E13" s="140" t="s">
        <v>1021</v>
      </c>
      <c r="F13" s="5" t="s">
        <v>29</v>
      </c>
      <c r="G13" s="8"/>
      <c r="H13" s="8"/>
      <c r="I13" s="37"/>
      <c r="J13" s="114"/>
      <c r="K13" s="8"/>
      <c r="L13" s="8"/>
      <c r="M13" s="8"/>
      <c r="N13" s="8"/>
      <c r="O13" s="8"/>
      <c r="P13" s="8"/>
      <c r="Q13" s="8"/>
      <c r="R13" s="8"/>
    </row>
    <row r="14" spans="1:18" s="13" customFormat="1">
      <c r="A14" s="11"/>
      <c r="B14" s="239"/>
      <c r="C14" s="226" t="s">
        <v>1024</v>
      </c>
      <c r="D14" s="390"/>
      <c r="E14" s="21" t="s">
        <v>1022</v>
      </c>
      <c r="F14" s="11"/>
      <c r="G14" s="8"/>
      <c r="H14" s="8"/>
      <c r="I14" s="37"/>
      <c r="J14" s="114"/>
      <c r="K14" s="8"/>
      <c r="L14" s="8"/>
      <c r="M14" s="8"/>
      <c r="N14" s="8"/>
      <c r="O14" s="8"/>
      <c r="P14" s="8"/>
      <c r="Q14" s="8"/>
      <c r="R14" s="8"/>
    </row>
    <row r="15" spans="1:18" s="13" customFormat="1">
      <c r="A15" s="11"/>
      <c r="B15" s="239"/>
      <c r="C15" s="226" t="s">
        <v>1026</v>
      </c>
      <c r="D15" s="391"/>
      <c r="E15" s="21" t="s">
        <v>1120</v>
      </c>
      <c r="F15" s="11"/>
      <c r="G15" s="8"/>
      <c r="H15" s="8"/>
      <c r="I15" s="37"/>
      <c r="J15" s="114"/>
      <c r="K15" s="8"/>
      <c r="L15" s="8"/>
      <c r="M15" s="8"/>
      <c r="N15" s="8"/>
      <c r="O15" s="8"/>
      <c r="P15" s="8"/>
      <c r="Q15" s="8"/>
      <c r="R15" s="8"/>
    </row>
    <row r="16" spans="1:18" s="13" customFormat="1">
      <c r="A16" s="11"/>
      <c r="B16" s="239"/>
      <c r="C16" s="226" t="s">
        <v>1025</v>
      </c>
      <c r="D16" s="391"/>
      <c r="E16" s="21" t="s">
        <v>1119</v>
      </c>
      <c r="F16" s="11"/>
      <c r="G16" s="8"/>
      <c r="H16" s="8"/>
      <c r="I16" s="37"/>
      <c r="J16" s="114"/>
      <c r="K16" s="8"/>
      <c r="L16" s="8"/>
      <c r="M16" s="8"/>
      <c r="N16" s="8"/>
      <c r="O16" s="8"/>
      <c r="P16" s="8"/>
      <c r="Q16" s="8"/>
      <c r="R16" s="8"/>
    </row>
    <row r="17" spans="1:18" s="13" customFormat="1">
      <c r="A17" s="11"/>
      <c r="B17" s="239"/>
      <c r="C17" s="226" t="s">
        <v>1028</v>
      </c>
      <c r="D17" s="391"/>
      <c r="E17" s="21" t="s">
        <v>23</v>
      </c>
      <c r="F17" s="11"/>
      <c r="G17" s="8"/>
      <c r="H17" s="8"/>
      <c r="I17" s="37"/>
      <c r="J17" s="114"/>
      <c r="K17" s="8"/>
      <c r="L17" s="8"/>
      <c r="M17" s="8"/>
      <c r="N17" s="8"/>
      <c r="O17" s="8"/>
      <c r="P17" s="8"/>
      <c r="Q17" s="8"/>
      <c r="R17" s="8"/>
    </row>
    <row r="18" spans="1:18" s="13" customFormat="1">
      <c r="A18" s="6"/>
      <c r="B18" s="150"/>
      <c r="C18" s="146" t="s">
        <v>1027</v>
      </c>
      <c r="D18" s="393"/>
      <c r="E18" s="6"/>
      <c r="F18" s="6"/>
      <c r="G18" s="4"/>
      <c r="H18" s="4"/>
      <c r="I18" s="112"/>
      <c r="J18" s="115"/>
      <c r="K18" s="4"/>
      <c r="L18" s="4"/>
      <c r="M18" s="4"/>
      <c r="N18" s="4"/>
      <c r="O18" s="4"/>
      <c r="P18" s="4"/>
      <c r="Q18" s="4"/>
      <c r="R18" s="4"/>
    </row>
    <row r="19" spans="1:18">
      <c r="A19" s="9" t="s">
        <v>1</v>
      </c>
      <c r="B19" s="472" t="s">
        <v>3</v>
      </c>
      <c r="C19" s="472" t="s">
        <v>4</v>
      </c>
      <c r="D19" s="9" t="s">
        <v>5</v>
      </c>
      <c r="E19" s="9" t="s">
        <v>7</v>
      </c>
      <c r="F19" s="9" t="s">
        <v>9</v>
      </c>
      <c r="G19" s="475" t="s">
        <v>159</v>
      </c>
      <c r="H19" s="476"/>
      <c r="I19" s="476"/>
      <c r="J19" s="477" t="s">
        <v>252</v>
      </c>
      <c r="K19" s="476"/>
      <c r="L19" s="476"/>
      <c r="M19" s="476"/>
      <c r="N19" s="476"/>
      <c r="O19" s="476"/>
      <c r="P19" s="476"/>
      <c r="Q19" s="476"/>
      <c r="R19" s="478"/>
    </row>
    <row r="20" spans="1:18" ht="27">
      <c r="A20" s="10" t="s">
        <v>2</v>
      </c>
      <c r="B20" s="473"/>
      <c r="C20" s="473"/>
      <c r="D20" s="10" t="s">
        <v>6</v>
      </c>
      <c r="E20" s="10" t="s">
        <v>8</v>
      </c>
      <c r="F20" s="10" t="s">
        <v>8</v>
      </c>
      <c r="G20" s="158" t="s">
        <v>21</v>
      </c>
      <c r="H20" s="158" t="s">
        <v>10</v>
      </c>
      <c r="I20" s="383" t="s">
        <v>11</v>
      </c>
      <c r="J20" s="384" t="s">
        <v>12</v>
      </c>
      <c r="K20" s="158" t="s">
        <v>13</v>
      </c>
      <c r="L20" s="158" t="s">
        <v>14</v>
      </c>
      <c r="M20" s="158" t="s">
        <v>15</v>
      </c>
      <c r="N20" s="158" t="s">
        <v>16</v>
      </c>
      <c r="O20" s="158" t="s">
        <v>17</v>
      </c>
      <c r="P20" s="158" t="s">
        <v>18</v>
      </c>
      <c r="Q20" s="158" t="s">
        <v>19</v>
      </c>
      <c r="R20" s="158" t="s">
        <v>20</v>
      </c>
    </row>
    <row r="21" spans="1:18">
      <c r="A21" s="5">
        <v>3</v>
      </c>
      <c r="B21" s="256" t="s">
        <v>607</v>
      </c>
      <c r="C21" s="239" t="s">
        <v>234</v>
      </c>
      <c r="D21" s="149">
        <v>2487100</v>
      </c>
      <c r="E21" s="140" t="s">
        <v>1029</v>
      </c>
      <c r="F21" s="5" t="s">
        <v>29</v>
      </c>
      <c r="G21" s="3"/>
      <c r="H21" s="3"/>
      <c r="I21" s="111"/>
      <c r="J21" s="113"/>
      <c r="K21" s="3"/>
      <c r="L21" s="3"/>
      <c r="M21" s="3"/>
      <c r="N21" s="3"/>
      <c r="O21" s="3"/>
      <c r="P21" s="3"/>
      <c r="Q21" s="3"/>
      <c r="R21" s="3"/>
    </row>
    <row r="22" spans="1:18">
      <c r="A22" s="11"/>
      <c r="B22" s="256" t="s">
        <v>608</v>
      </c>
      <c r="C22" s="239" t="s">
        <v>233</v>
      </c>
      <c r="D22" s="255"/>
      <c r="E22" s="21" t="s">
        <v>145</v>
      </c>
      <c r="F22" s="11"/>
      <c r="G22" s="8"/>
      <c r="H22" s="8"/>
      <c r="I22" s="37"/>
      <c r="J22" s="114"/>
      <c r="K22" s="8"/>
      <c r="L22" s="8"/>
      <c r="M22" s="8"/>
      <c r="N22" s="8"/>
      <c r="O22" s="8"/>
      <c r="P22" s="8"/>
      <c r="Q22" s="8"/>
      <c r="R22" s="8"/>
    </row>
    <row r="23" spans="1:18">
      <c r="A23" s="6"/>
      <c r="B23" s="150"/>
      <c r="C23" s="150"/>
      <c r="D23" s="257"/>
      <c r="E23" s="23" t="s">
        <v>40</v>
      </c>
      <c r="F23" s="6"/>
      <c r="G23" s="4"/>
      <c r="H23" s="4"/>
      <c r="I23" s="112"/>
      <c r="J23" s="115"/>
      <c r="K23" s="4"/>
      <c r="L23" s="4"/>
      <c r="M23" s="4"/>
      <c r="N23" s="4"/>
      <c r="O23" s="4"/>
      <c r="P23" s="4"/>
      <c r="Q23" s="4"/>
      <c r="R23" s="4"/>
    </row>
    <row r="24" spans="1:18">
      <c r="A24" s="11">
        <v>4</v>
      </c>
      <c r="B24" s="258" t="s">
        <v>609</v>
      </c>
      <c r="C24" s="225" t="s">
        <v>65</v>
      </c>
      <c r="D24" s="255">
        <v>600000</v>
      </c>
      <c r="E24" s="140" t="s">
        <v>1029</v>
      </c>
      <c r="F24" s="5" t="s">
        <v>29</v>
      </c>
      <c r="G24" s="8"/>
      <c r="H24" s="8"/>
      <c r="I24" s="37"/>
      <c r="J24" s="114"/>
      <c r="K24" s="8"/>
      <c r="L24" s="8"/>
      <c r="M24" s="8"/>
      <c r="N24" s="8"/>
      <c r="O24" s="8"/>
      <c r="P24" s="8"/>
      <c r="Q24" s="8"/>
      <c r="R24" s="8"/>
    </row>
    <row r="25" spans="1:18">
      <c r="A25" s="11"/>
      <c r="B25" s="256" t="s">
        <v>610</v>
      </c>
      <c r="C25" s="226" t="s">
        <v>611</v>
      </c>
      <c r="D25" s="255"/>
      <c r="E25" s="21" t="s">
        <v>145</v>
      </c>
      <c r="F25" s="11"/>
      <c r="G25" s="8"/>
      <c r="H25" s="8"/>
      <c r="I25" s="37"/>
      <c r="J25" s="114"/>
      <c r="K25" s="8"/>
      <c r="L25" s="8"/>
      <c r="M25" s="8"/>
      <c r="N25" s="8"/>
      <c r="O25" s="8"/>
      <c r="P25" s="8"/>
      <c r="Q25" s="8"/>
      <c r="R25" s="8"/>
    </row>
    <row r="26" spans="1:18">
      <c r="A26" s="11"/>
      <c r="B26" s="256" t="s">
        <v>612</v>
      </c>
      <c r="C26" s="226" t="s">
        <v>613</v>
      </c>
      <c r="D26" s="11"/>
      <c r="E26" s="21" t="s">
        <v>40</v>
      </c>
      <c r="F26" s="11"/>
      <c r="G26" s="8"/>
      <c r="H26" s="8"/>
      <c r="I26" s="37"/>
      <c r="J26" s="114"/>
      <c r="K26" s="8"/>
      <c r="L26" s="8"/>
      <c r="M26" s="8"/>
      <c r="N26" s="8"/>
      <c r="O26" s="8"/>
      <c r="P26" s="8"/>
      <c r="Q26" s="8"/>
      <c r="R26" s="8"/>
    </row>
    <row r="27" spans="1:18">
      <c r="A27" s="6"/>
      <c r="B27" s="259" t="s">
        <v>614</v>
      </c>
      <c r="C27" s="227" t="s">
        <v>615</v>
      </c>
      <c r="D27" s="6"/>
      <c r="E27" s="4"/>
      <c r="F27" s="6"/>
      <c r="G27" s="4"/>
      <c r="H27" s="4"/>
      <c r="I27" s="112"/>
      <c r="J27" s="115"/>
      <c r="K27" s="4"/>
      <c r="L27" s="4"/>
      <c r="M27" s="4"/>
      <c r="N27" s="4"/>
      <c r="O27" s="4"/>
      <c r="P27" s="4"/>
      <c r="Q27" s="4"/>
      <c r="R27" s="4"/>
    </row>
    <row r="28" spans="1:18">
      <c r="A28" s="5">
        <v>5</v>
      </c>
      <c r="B28" s="225" t="s">
        <v>616</v>
      </c>
      <c r="C28" s="226" t="s">
        <v>561</v>
      </c>
      <c r="D28" s="43">
        <v>100000</v>
      </c>
      <c r="E28" s="140" t="s">
        <v>1029</v>
      </c>
      <c r="F28" s="5" t="s">
        <v>29</v>
      </c>
      <c r="G28" s="3"/>
      <c r="H28" s="3"/>
      <c r="I28" s="111"/>
      <c r="J28" s="113"/>
      <c r="K28" s="3"/>
      <c r="L28" s="3"/>
      <c r="M28" s="3"/>
      <c r="N28" s="3"/>
      <c r="O28" s="3"/>
      <c r="P28" s="3"/>
      <c r="Q28" s="3"/>
      <c r="R28" s="3"/>
    </row>
    <row r="29" spans="1:18">
      <c r="A29" s="11"/>
      <c r="B29" s="226" t="s">
        <v>617</v>
      </c>
      <c r="C29" s="226" t="s">
        <v>618</v>
      </c>
      <c r="D29" s="11"/>
      <c r="E29" s="21" t="s">
        <v>145</v>
      </c>
      <c r="F29" s="11"/>
      <c r="G29" s="8"/>
      <c r="H29" s="8"/>
      <c r="I29" s="37"/>
      <c r="J29" s="114"/>
      <c r="K29" s="8"/>
      <c r="L29" s="8"/>
      <c r="M29" s="8"/>
      <c r="N29" s="8"/>
      <c r="O29" s="8"/>
      <c r="P29" s="8"/>
      <c r="Q29" s="8"/>
      <c r="R29" s="8"/>
    </row>
    <row r="30" spans="1:18">
      <c r="A30" s="11"/>
      <c r="B30" s="226" t="s">
        <v>593</v>
      </c>
      <c r="C30" s="226" t="s">
        <v>619</v>
      </c>
      <c r="D30" s="11"/>
      <c r="E30" s="21" t="s">
        <v>40</v>
      </c>
      <c r="F30" s="11"/>
      <c r="G30" s="8"/>
      <c r="H30" s="8"/>
      <c r="I30" s="37"/>
      <c r="J30" s="114"/>
      <c r="K30" s="8"/>
      <c r="L30" s="8"/>
      <c r="M30" s="8"/>
      <c r="N30" s="8"/>
      <c r="O30" s="8"/>
      <c r="P30" s="8"/>
      <c r="Q30" s="8"/>
      <c r="R30" s="8"/>
    </row>
    <row r="31" spans="1:18">
      <c r="A31" s="6"/>
      <c r="B31" s="227"/>
      <c r="C31" s="227" t="s">
        <v>620</v>
      </c>
      <c r="D31" s="6"/>
      <c r="E31" s="207"/>
      <c r="F31" s="6"/>
      <c r="G31" s="4"/>
      <c r="H31" s="4"/>
      <c r="I31" s="112"/>
      <c r="J31" s="115"/>
      <c r="K31" s="4"/>
      <c r="L31" s="4"/>
      <c r="M31" s="4"/>
      <c r="N31" s="4"/>
      <c r="O31" s="4"/>
      <c r="P31" s="4"/>
      <c r="Q31" s="4"/>
      <c r="R31" s="4"/>
    </row>
    <row r="32" spans="1:18">
      <c r="A32" s="11">
        <v>6</v>
      </c>
      <c r="B32" s="235" t="s">
        <v>66</v>
      </c>
      <c r="C32" s="235" t="s">
        <v>621</v>
      </c>
      <c r="D32" s="151">
        <v>50000</v>
      </c>
      <c r="E32" s="140" t="s">
        <v>1029</v>
      </c>
      <c r="F32" s="5" t="s">
        <v>29</v>
      </c>
      <c r="G32" s="3"/>
      <c r="H32" s="3"/>
      <c r="I32" s="111"/>
      <c r="J32" s="113"/>
      <c r="K32" s="3"/>
      <c r="L32" s="3"/>
      <c r="M32" s="3"/>
      <c r="N32" s="3"/>
      <c r="O32" s="3"/>
      <c r="P32" s="3"/>
      <c r="Q32" s="3"/>
      <c r="R32" s="3"/>
    </row>
    <row r="33" spans="1:18">
      <c r="A33" s="11"/>
      <c r="B33" s="226"/>
      <c r="C33" s="226" t="s">
        <v>622</v>
      </c>
      <c r="D33" s="11"/>
      <c r="E33" s="21" t="s">
        <v>145</v>
      </c>
      <c r="F33" s="11"/>
      <c r="G33" s="8"/>
      <c r="H33" s="8"/>
      <c r="I33" s="37"/>
      <c r="J33" s="114"/>
      <c r="K33" s="8"/>
      <c r="L33" s="8"/>
      <c r="M33" s="8"/>
      <c r="N33" s="8"/>
      <c r="O33" s="8"/>
      <c r="P33" s="8"/>
      <c r="Q33" s="8"/>
      <c r="R33" s="8"/>
    </row>
    <row r="34" spans="1:18">
      <c r="A34" s="11"/>
      <c r="B34" s="148"/>
      <c r="C34" s="148"/>
      <c r="D34" s="11"/>
      <c r="E34" s="21" t="s">
        <v>40</v>
      </c>
      <c r="F34" s="11"/>
      <c r="G34" s="8"/>
      <c r="H34" s="8"/>
      <c r="I34" s="37"/>
      <c r="J34" s="114"/>
      <c r="K34" s="8"/>
      <c r="L34" s="8"/>
      <c r="M34" s="8"/>
      <c r="N34" s="8"/>
      <c r="O34" s="8"/>
      <c r="P34" s="8"/>
      <c r="Q34" s="8"/>
      <c r="R34" s="8"/>
    </row>
    <row r="35" spans="1:18">
      <c r="A35" s="6"/>
      <c r="B35" s="150"/>
      <c r="C35" s="150"/>
      <c r="D35" s="6"/>
      <c r="E35" s="4"/>
      <c r="F35" s="6"/>
      <c r="G35" s="4"/>
      <c r="H35" s="4"/>
      <c r="I35" s="112"/>
      <c r="J35" s="115"/>
      <c r="K35" s="4"/>
      <c r="L35" s="4"/>
      <c r="M35" s="4"/>
      <c r="N35" s="4"/>
      <c r="O35" s="4"/>
      <c r="P35" s="4"/>
      <c r="Q35" s="4"/>
      <c r="R35" s="4"/>
    </row>
    <row r="36" spans="1:18">
      <c r="A36" s="40"/>
      <c r="B36" s="205"/>
      <c r="C36" s="205"/>
      <c r="D36" s="208"/>
      <c r="E36" s="40"/>
      <c r="F36" s="40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>
      <c r="A37" s="9" t="s">
        <v>1</v>
      </c>
      <c r="B37" s="472" t="s">
        <v>3</v>
      </c>
      <c r="C37" s="472" t="s">
        <v>4</v>
      </c>
      <c r="D37" s="9" t="s">
        <v>5</v>
      </c>
      <c r="E37" s="9" t="s">
        <v>7</v>
      </c>
      <c r="F37" s="9" t="s">
        <v>9</v>
      </c>
      <c r="G37" s="475" t="s">
        <v>159</v>
      </c>
      <c r="H37" s="476"/>
      <c r="I37" s="476"/>
      <c r="J37" s="477" t="s">
        <v>252</v>
      </c>
      <c r="K37" s="476"/>
      <c r="L37" s="476"/>
      <c r="M37" s="476"/>
      <c r="N37" s="476"/>
      <c r="O37" s="476"/>
      <c r="P37" s="476"/>
      <c r="Q37" s="476"/>
      <c r="R37" s="478"/>
    </row>
    <row r="38" spans="1:18" ht="27">
      <c r="A38" s="10" t="s">
        <v>2</v>
      </c>
      <c r="B38" s="473"/>
      <c r="C38" s="473"/>
      <c r="D38" s="10" t="s">
        <v>6</v>
      </c>
      <c r="E38" s="10" t="s">
        <v>8</v>
      </c>
      <c r="F38" s="10" t="s">
        <v>8</v>
      </c>
      <c r="G38" s="158" t="s">
        <v>21</v>
      </c>
      <c r="H38" s="158" t="s">
        <v>10</v>
      </c>
      <c r="I38" s="383" t="s">
        <v>11</v>
      </c>
      <c r="J38" s="384" t="s">
        <v>12</v>
      </c>
      <c r="K38" s="158" t="s">
        <v>13</v>
      </c>
      <c r="L38" s="158" t="s">
        <v>14</v>
      </c>
      <c r="M38" s="158" t="s">
        <v>15</v>
      </c>
      <c r="N38" s="158" t="s">
        <v>16</v>
      </c>
      <c r="O38" s="158" t="s">
        <v>17</v>
      </c>
      <c r="P38" s="158" t="s">
        <v>18</v>
      </c>
      <c r="Q38" s="158" t="s">
        <v>19</v>
      </c>
      <c r="R38" s="158" t="s">
        <v>20</v>
      </c>
    </row>
    <row r="39" spans="1:18" s="13" customFormat="1">
      <c r="A39" s="11">
        <v>7</v>
      </c>
      <c r="B39" s="256" t="s">
        <v>1126</v>
      </c>
      <c r="C39" s="225" t="s">
        <v>561</v>
      </c>
      <c r="D39" s="392">
        <v>50000</v>
      </c>
      <c r="E39" s="11" t="s">
        <v>1002</v>
      </c>
      <c r="F39" s="11" t="s">
        <v>29</v>
      </c>
      <c r="G39" s="161"/>
      <c r="H39" s="161"/>
      <c r="I39" s="162"/>
      <c r="J39" s="163"/>
      <c r="K39" s="161"/>
      <c r="L39" s="161"/>
      <c r="M39" s="161"/>
      <c r="N39" s="161"/>
      <c r="O39" s="161"/>
      <c r="P39" s="161"/>
      <c r="Q39" s="161"/>
      <c r="R39" s="161"/>
    </row>
    <row r="40" spans="1:18" s="13" customFormat="1">
      <c r="A40" s="11"/>
      <c r="B40" s="256" t="s">
        <v>1127</v>
      </c>
      <c r="C40" s="226" t="s">
        <v>1123</v>
      </c>
      <c r="D40" s="390"/>
      <c r="E40" s="11" t="s">
        <v>1013</v>
      </c>
      <c r="F40" s="11"/>
      <c r="G40" s="161"/>
      <c r="H40" s="161"/>
      <c r="I40" s="162"/>
      <c r="J40" s="163"/>
      <c r="K40" s="161"/>
      <c r="L40" s="161"/>
      <c r="M40" s="161"/>
      <c r="N40" s="161"/>
      <c r="O40" s="161"/>
      <c r="P40" s="161"/>
      <c r="Q40" s="161"/>
      <c r="R40" s="161"/>
    </row>
    <row r="41" spans="1:18" s="13" customFormat="1">
      <c r="A41" s="11"/>
      <c r="B41" s="256" t="s">
        <v>952</v>
      </c>
      <c r="C41" s="226" t="s">
        <v>1124</v>
      </c>
      <c r="D41" s="392"/>
      <c r="E41" s="11" t="s">
        <v>1030</v>
      </c>
      <c r="F41" s="11"/>
      <c r="G41" s="161"/>
      <c r="H41" s="161"/>
      <c r="I41" s="162"/>
      <c r="J41" s="163"/>
      <c r="K41" s="161"/>
      <c r="L41" s="161"/>
      <c r="M41" s="161"/>
      <c r="N41" s="161"/>
      <c r="O41" s="161"/>
      <c r="P41" s="161"/>
      <c r="Q41" s="161"/>
      <c r="R41" s="161"/>
    </row>
    <row r="42" spans="1:18" s="13" customFormat="1">
      <c r="A42" s="11"/>
      <c r="B42" s="256"/>
      <c r="C42" s="230" t="s">
        <v>1125</v>
      </c>
      <c r="D42" s="390"/>
      <c r="E42" s="11" t="s">
        <v>1031</v>
      </c>
      <c r="F42" s="11"/>
      <c r="G42" s="161"/>
      <c r="H42" s="161"/>
      <c r="I42" s="162"/>
      <c r="J42" s="163"/>
      <c r="K42" s="161"/>
      <c r="L42" s="161"/>
      <c r="M42" s="161"/>
      <c r="N42" s="161"/>
      <c r="O42" s="161"/>
      <c r="P42" s="161"/>
      <c r="Q42" s="161"/>
      <c r="R42" s="161"/>
    </row>
    <row r="43" spans="1:18" s="13" customFormat="1">
      <c r="A43" s="6"/>
      <c r="B43" s="260"/>
      <c r="C43" s="230"/>
      <c r="D43" s="393"/>
      <c r="E43" s="6"/>
      <c r="F43" s="6"/>
      <c r="G43" s="188"/>
      <c r="H43" s="188"/>
      <c r="I43" s="434"/>
      <c r="J43" s="437"/>
      <c r="K43" s="188"/>
      <c r="L43" s="188"/>
      <c r="M43" s="188"/>
      <c r="N43" s="188"/>
      <c r="O43" s="188"/>
      <c r="P43" s="188"/>
      <c r="Q43" s="188"/>
      <c r="R43" s="188"/>
    </row>
    <row r="44" spans="1:18">
      <c r="A44" s="5">
        <v>8</v>
      </c>
      <c r="B44" s="229" t="s">
        <v>62</v>
      </c>
      <c r="C44" s="229" t="s">
        <v>627</v>
      </c>
      <c r="D44" s="394">
        <v>750000</v>
      </c>
      <c r="E44" s="11" t="s">
        <v>312</v>
      </c>
      <c r="F44" s="11" t="s">
        <v>29</v>
      </c>
      <c r="G44" s="191"/>
      <c r="H44" s="191"/>
      <c r="I44" s="435"/>
      <c r="J44" s="438"/>
      <c r="K44" s="191"/>
      <c r="L44" s="191"/>
      <c r="M44" s="191"/>
      <c r="N44" s="191"/>
      <c r="O44" s="191"/>
      <c r="P44" s="191"/>
      <c r="Q44" s="191"/>
      <c r="R44" s="191"/>
    </row>
    <row r="45" spans="1:18">
      <c r="A45" s="11"/>
      <c r="B45" s="230" t="s">
        <v>63</v>
      </c>
      <c r="C45" s="230" t="s">
        <v>628</v>
      </c>
      <c r="D45" s="390"/>
      <c r="E45" s="11" t="s">
        <v>185</v>
      </c>
      <c r="F45" s="11"/>
      <c r="G45" s="161"/>
      <c r="H45" s="161"/>
      <c r="I45" s="162"/>
      <c r="J45" s="163"/>
      <c r="K45" s="161"/>
      <c r="L45" s="161"/>
      <c r="M45" s="161"/>
      <c r="N45" s="161"/>
      <c r="O45" s="161"/>
      <c r="P45" s="161"/>
      <c r="Q45" s="161"/>
      <c r="R45" s="161"/>
    </row>
    <row r="46" spans="1:18">
      <c r="A46" s="6"/>
      <c r="B46" s="231" t="s">
        <v>64</v>
      </c>
      <c r="C46" s="231" t="s">
        <v>629</v>
      </c>
      <c r="D46" s="393"/>
      <c r="E46" s="6" t="s">
        <v>40</v>
      </c>
      <c r="F46" s="6"/>
      <c r="G46" s="188"/>
      <c r="H46" s="188"/>
      <c r="I46" s="434"/>
      <c r="J46" s="437"/>
      <c r="K46" s="188"/>
      <c r="L46" s="188"/>
      <c r="M46" s="188"/>
      <c r="N46" s="188"/>
      <c r="O46" s="188"/>
      <c r="P46" s="188"/>
      <c r="Q46" s="188"/>
      <c r="R46" s="188"/>
    </row>
    <row r="47" spans="1:18" s="13" customFormat="1">
      <c r="A47" s="11">
        <v>9</v>
      </c>
      <c r="B47" s="256" t="s">
        <v>616</v>
      </c>
      <c r="C47" s="226" t="s">
        <v>561</v>
      </c>
      <c r="D47" s="392">
        <v>50000</v>
      </c>
      <c r="E47" s="11" t="s">
        <v>1002</v>
      </c>
      <c r="F47" s="11" t="s">
        <v>29</v>
      </c>
      <c r="G47" s="161"/>
      <c r="H47" s="161"/>
      <c r="I47" s="162"/>
      <c r="J47" s="163"/>
      <c r="K47" s="161"/>
      <c r="L47" s="161"/>
      <c r="M47" s="161"/>
      <c r="N47" s="161"/>
      <c r="O47" s="161"/>
      <c r="P47" s="161"/>
      <c r="Q47" s="161"/>
      <c r="R47" s="161"/>
    </row>
    <row r="48" spans="1:18" s="13" customFormat="1">
      <c r="A48" s="11"/>
      <c r="B48" s="256" t="s">
        <v>617</v>
      </c>
      <c r="C48" s="226" t="s">
        <v>623</v>
      </c>
      <c r="D48" s="390"/>
      <c r="E48" s="11" t="s">
        <v>1013</v>
      </c>
      <c r="F48" s="11"/>
      <c r="G48" s="161"/>
      <c r="H48" s="161"/>
      <c r="I48" s="162"/>
      <c r="J48" s="163"/>
      <c r="K48" s="161"/>
      <c r="L48" s="161"/>
      <c r="M48" s="161"/>
      <c r="N48" s="161"/>
      <c r="O48" s="161"/>
      <c r="P48" s="161"/>
      <c r="Q48" s="161"/>
      <c r="R48" s="161"/>
    </row>
    <row r="49" spans="1:18" s="13" customFormat="1">
      <c r="A49" s="11"/>
      <c r="B49" s="256" t="s">
        <v>227</v>
      </c>
      <c r="C49" s="226" t="s">
        <v>624</v>
      </c>
      <c r="D49" s="390"/>
      <c r="E49" s="11" t="s">
        <v>35</v>
      </c>
      <c r="F49" s="11"/>
      <c r="G49" s="161"/>
      <c r="H49" s="161"/>
      <c r="I49" s="162"/>
      <c r="J49" s="163"/>
      <c r="K49" s="161"/>
      <c r="L49" s="161"/>
      <c r="M49" s="161"/>
      <c r="N49" s="161"/>
      <c r="O49" s="161"/>
      <c r="P49" s="161"/>
      <c r="Q49" s="161"/>
      <c r="R49" s="161"/>
    </row>
    <row r="50" spans="1:18" s="13" customFormat="1">
      <c r="A50" s="11"/>
      <c r="B50" s="256"/>
      <c r="C50" s="230" t="s">
        <v>625</v>
      </c>
      <c r="D50" s="392"/>
      <c r="E50" s="11"/>
      <c r="F50" s="11"/>
      <c r="G50" s="161"/>
      <c r="H50" s="161"/>
      <c r="I50" s="162"/>
      <c r="J50" s="163"/>
      <c r="K50" s="161"/>
      <c r="L50" s="161"/>
      <c r="M50" s="161"/>
      <c r="N50" s="161"/>
      <c r="O50" s="161"/>
      <c r="P50" s="161"/>
      <c r="Q50" s="161"/>
      <c r="R50" s="161"/>
    </row>
    <row r="51" spans="1:18" s="13" customFormat="1">
      <c r="A51" s="11"/>
      <c r="B51" s="260"/>
      <c r="C51" s="230" t="s">
        <v>626</v>
      </c>
      <c r="D51" s="390"/>
      <c r="E51" s="11"/>
      <c r="F51" s="11"/>
      <c r="G51" s="161"/>
      <c r="H51" s="161"/>
      <c r="I51" s="162"/>
      <c r="J51" s="163"/>
      <c r="K51" s="161"/>
      <c r="L51" s="161"/>
      <c r="M51" s="161"/>
      <c r="N51" s="161"/>
      <c r="O51" s="161"/>
      <c r="P51" s="161"/>
      <c r="Q51" s="161"/>
      <c r="R51" s="161"/>
    </row>
    <row r="52" spans="1:18">
      <c r="A52" s="6"/>
      <c r="B52" s="155"/>
      <c r="C52" s="155"/>
      <c r="D52" s="393"/>
      <c r="E52" s="6"/>
      <c r="F52" s="6"/>
      <c r="G52" s="188"/>
      <c r="H52" s="188"/>
      <c r="I52" s="434"/>
      <c r="J52" s="437"/>
      <c r="K52" s="188"/>
      <c r="L52" s="188"/>
      <c r="M52" s="188"/>
      <c r="N52" s="188"/>
      <c r="O52" s="188"/>
      <c r="P52" s="188"/>
      <c r="Q52" s="188"/>
      <c r="R52" s="188"/>
    </row>
    <row r="53" spans="1:18" ht="24.75" thickBot="1">
      <c r="C53" s="118" t="s">
        <v>67</v>
      </c>
      <c r="D53" s="395">
        <f>SUM(D8:D52)</f>
        <v>8265210</v>
      </c>
    </row>
    <row r="54" spans="1:18" ht="24.75" thickTop="1"/>
    <row r="55" spans="1:18">
      <c r="B55" s="184" t="s">
        <v>68</v>
      </c>
    </row>
    <row r="56" spans="1:18">
      <c r="A56" s="9" t="s">
        <v>1</v>
      </c>
      <c r="B56" s="472" t="s">
        <v>3</v>
      </c>
      <c r="C56" s="472" t="s">
        <v>4</v>
      </c>
      <c r="D56" s="9" t="s">
        <v>5</v>
      </c>
      <c r="E56" s="9" t="s">
        <v>7</v>
      </c>
      <c r="F56" s="9" t="s">
        <v>9</v>
      </c>
      <c r="G56" s="475" t="s">
        <v>159</v>
      </c>
      <c r="H56" s="476"/>
      <c r="I56" s="476"/>
      <c r="J56" s="477" t="s">
        <v>252</v>
      </c>
      <c r="K56" s="476"/>
      <c r="L56" s="476"/>
      <c r="M56" s="476"/>
      <c r="N56" s="476"/>
      <c r="O56" s="476"/>
      <c r="P56" s="476"/>
      <c r="Q56" s="476"/>
      <c r="R56" s="478"/>
    </row>
    <row r="57" spans="1:18" ht="27">
      <c r="A57" s="10" t="s">
        <v>2</v>
      </c>
      <c r="B57" s="473"/>
      <c r="C57" s="473"/>
      <c r="D57" s="10" t="s">
        <v>6</v>
      </c>
      <c r="E57" s="10" t="s">
        <v>8</v>
      </c>
      <c r="F57" s="10" t="s">
        <v>8</v>
      </c>
      <c r="G57" s="158" t="s">
        <v>21</v>
      </c>
      <c r="H57" s="158" t="s">
        <v>10</v>
      </c>
      <c r="I57" s="383" t="s">
        <v>11</v>
      </c>
      <c r="J57" s="384" t="s">
        <v>12</v>
      </c>
      <c r="K57" s="158" t="s">
        <v>13</v>
      </c>
      <c r="L57" s="158" t="s">
        <v>14</v>
      </c>
      <c r="M57" s="158" t="s">
        <v>15</v>
      </c>
      <c r="N57" s="158" t="s">
        <v>16</v>
      </c>
      <c r="O57" s="158" t="s">
        <v>17</v>
      </c>
      <c r="P57" s="158" t="s">
        <v>18</v>
      </c>
      <c r="Q57" s="158" t="s">
        <v>19</v>
      </c>
      <c r="R57" s="158" t="s">
        <v>20</v>
      </c>
    </row>
    <row r="58" spans="1:18">
      <c r="A58" s="5">
        <v>1</v>
      </c>
      <c r="B58" s="261" t="s">
        <v>609</v>
      </c>
      <c r="C58" s="225" t="s">
        <v>630</v>
      </c>
      <c r="D58" s="396">
        <v>50000</v>
      </c>
      <c r="E58" s="5" t="s">
        <v>312</v>
      </c>
      <c r="F58" s="5" t="s">
        <v>29</v>
      </c>
      <c r="G58" s="3"/>
      <c r="H58" s="3"/>
      <c r="I58" s="111"/>
      <c r="J58" s="113"/>
      <c r="K58" s="3"/>
      <c r="L58" s="3"/>
      <c r="M58" s="3"/>
      <c r="N58" s="3"/>
      <c r="O58" s="3"/>
      <c r="P58" s="3"/>
      <c r="Q58" s="3"/>
      <c r="R58" s="3"/>
    </row>
    <row r="59" spans="1:18">
      <c r="A59" s="11"/>
      <c r="B59" s="253" t="s">
        <v>631</v>
      </c>
      <c r="C59" s="226" t="s">
        <v>632</v>
      </c>
      <c r="D59" s="399"/>
      <c r="E59" s="11" t="s">
        <v>185</v>
      </c>
      <c r="F59" s="11"/>
      <c r="G59" s="8"/>
      <c r="H59" s="8"/>
      <c r="I59" s="37"/>
      <c r="J59" s="114"/>
      <c r="K59" s="8"/>
      <c r="L59" s="8"/>
      <c r="M59" s="8"/>
      <c r="N59" s="8"/>
      <c r="O59" s="8"/>
      <c r="P59" s="8"/>
      <c r="Q59" s="8"/>
      <c r="R59" s="8"/>
    </row>
    <row r="60" spans="1:18">
      <c r="A60" s="6"/>
      <c r="B60" s="227" t="s">
        <v>235</v>
      </c>
      <c r="C60" s="227"/>
      <c r="D60" s="400"/>
      <c r="E60" s="46" t="s">
        <v>40</v>
      </c>
      <c r="F60" s="6"/>
      <c r="G60" s="4"/>
      <c r="H60" s="4"/>
      <c r="I60" s="112"/>
      <c r="J60" s="115"/>
      <c r="K60" s="4"/>
      <c r="L60" s="4"/>
      <c r="M60" s="4"/>
      <c r="N60" s="4"/>
      <c r="O60" s="4"/>
      <c r="P60" s="4"/>
      <c r="Q60" s="4"/>
      <c r="R60" s="4"/>
    </row>
    <row r="61" spans="1:18">
      <c r="A61" s="11">
        <v>2</v>
      </c>
      <c r="B61" s="225" t="s">
        <v>69</v>
      </c>
      <c r="C61" s="225" t="s">
        <v>633</v>
      </c>
      <c r="D61" s="397">
        <v>1000000</v>
      </c>
      <c r="E61" s="5" t="s">
        <v>1032</v>
      </c>
      <c r="F61" s="5" t="s">
        <v>29</v>
      </c>
      <c r="G61" s="8"/>
      <c r="H61" s="8"/>
      <c r="I61" s="37"/>
      <c r="J61" s="114"/>
      <c r="K61" s="8"/>
      <c r="L61" s="8"/>
      <c r="M61" s="8"/>
      <c r="N61" s="8"/>
      <c r="O61" s="8"/>
      <c r="P61" s="8"/>
      <c r="Q61" s="8"/>
      <c r="R61" s="8"/>
    </row>
    <row r="62" spans="1:18">
      <c r="A62" s="11"/>
      <c r="B62" s="226"/>
      <c r="C62" s="226" t="s">
        <v>634</v>
      </c>
      <c r="D62" s="399"/>
      <c r="E62" s="11" t="s">
        <v>1033</v>
      </c>
      <c r="F62" s="11"/>
      <c r="G62" s="8"/>
      <c r="H62" s="8"/>
      <c r="I62" s="37"/>
      <c r="J62" s="114"/>
      <c r="K62" s="8"/>
      <c r="L62" s="8"/>
      <c r="M62" s="8"/>
      <c r="N62" s="8"/>
      <c r="O62" s="8"/>
      <c r="P62" s="8"/>
      <c r="Q62" s="8"/>
      <c r="R62" s="8"/>
    </row>
    <row r="63" spans="1:18">
      <c r="A63" s="11"/>
      <c r="B63" s="226"/>
      <c r="C63" s="226" t="s">
        <v>635</v>
      </c>
      <c r="D63" s="399"/>
      <c r="E63" s="45"/>
      <c r="F63" s="11"/>
      <c r="G63" s="8"/>
      <c r="H63" s="8"/>
      <c r="I63" s="37"/>
      <c r="J63" s="114"/>
      <c r="K63" s="8"/>
      <c r="L63" s="8"/>
      <c r="M63" s="8"/>
      <c r="N63" s="8"/>
      <c r="O63" s="8"/>
      <c r="P63" s="8"/>
      <c r="Q63" s="8"/>
      <c r="R63" s="8"/>
    </row>
    <row r="64" spans="1:18">
      <c r="A64" s="11"/>
      <c r="B64" s="226"/>
      <c r="C64" s="226" t="s">
        <v>636</v>
      </c>
      <c r="D64" s="399"/>
      <c r="E64" s="45"/>
      <c r="F64" s="11"/>
      <c r="G64" s="8"/>
      <c r="H64" s="8"/>
      <c r="I64" s="37"/>
      <c r="J64" s="114"/>
      <c r="K64" s="8"/>
      <c r="L64" s="8"/>
      <c r="M64" s="8"/>
      <c r="N64" s="8"/>
      <c r="O64" s="8"/>
      <c r="P64" s="8"/>
      <c r="Q64" s="8"/>
      <c r="R64" s="8"/>
    </row>
    <row r="65" spans="1:18">
      <c r="A65" s="6"/>
      <c r="B65" s="227"/>
      <c r="C65" s="227" t="s">
        <v>637</v>
      </c>
      <c r="D65" s="400"/>
      <c r="E65" s="46"/>
      <c r="F65" s="6"/>
      <c r="G65" s="4"/>
      <c r="H65" s="4"/>
      <c r="I65" s="112"/>
      <c r="J65" s="115"/>
      <c r="K65" s="4"/>
      <c r="L65" s="4"/>
      <c r="M65" s="4"/>
      <c r="N65" s="4"/>
      <c r="O65" s="4"/>
      <c r="P65" s="4"/>
      <c r="Q65" s="4"/>
      <c r="R65" s="4"/>
    </row>
    <row r="66" spans="1:18">
      <c r="A66" s="11">
        <v>3</v>
      </c>
      <c r="B66" s="225" t="s">
        <v>70</v>
      </c>
      <c r="C66" s="225" t="s">
        <v>71</v>
      </c>
      <c r="D66" s="397">
        <v>1000000</v>
      </c>
      <c r="E66" s="5" t="s">
        <v>1034</v>
      </c>
      <c r="F66" s="5" t="s">
        <v>29</v>
      </c>
      <c r="G66" s="8"/>
      <c r="H66" s="8"/>
      <c r="I66" s="37"/>
      <c r="J66" s="114"/>
      <c r="K66" s="8"/>
      <c r="L66" s="8"/>
      <c r="M66" s="8"/>
      <c r="N66" s="8"/>
      <c r="O66" s="8"/>
      <c r="P66" s="8"/>
      <c r="Q66" s="8"/>
      <c r="R66" s="8"/>
    </row>
    <row r="67" spans="1:18">
      <c r="A67" s="11"/>
      <c r="B67" s="226"/>
      <c r="C67" s="226" t="s">
        <v>638</v>
      </c>
      <c r="D67" s="399"/>
      <c r="E67" s="11" t="s">
        <v>1035</v>
      </c>
      <c r="F67" s="11"/>
      <c r="G67" s="8"/>
      <c r="H67" s="8"/>
      <c r="I67" s="37"/>
      <c r="J67" s="114"/>
      <c r="K67" s="8"/>
      <c r="L67" s="8"/>
      <c r="M67" s="8"/>
      <c r="N67" s="8"/>
      <c r="O67" s="8"/>
      <c r="P67" s="8"/>
      <c r="Q67" s="8"/>
      <c r="R67" s="8"/>
    </row>
    <row r="68" spans="1:18">
      <c r="A68" s="11"/>
      <c r="B68" s="226"/>
      <c r="C68" s="226" t="s">
        <v>636</v>
      </c>
      <c r="D68" s="399"/>
      <c r="E68" s="101" t="s">
        <v>155</v>
      </c>
      <c r="F68" s="11"/>
      <c r="G68" s="8"/>
      <c r="H68" s="8"/>
      <c r="I68" s="37"/>
      <c r="J68" s="114"/>
      <c r="K68" s="8"/>
      <c r="L68" s="8"/>
      <c r="M68" s="8"/>
      <c r="N68" s="8"/>
      <c r="O68" s="8"/>
      <c r="P68" s="8"/>
      <c r="Q68" s="8"/>
      <c r="R68" s="8"/>
    </row>
    <row r="69" spans="1:18">
      <c r="A69" s="11"/>
      <c r="B69" s="226"/>
      <c r="C69" s="226" t="s">
        <v>637</v>
      </c>
      <c r="D69" s="399"/>
      <c r="E69" s="101" t="s">
        <v>35</v>
      </c>
      <c r="F69" s="11"/>
      <c r="G69" s="8"/>
      <c r="H69" s="8"/>
      <c r="I69" s="37"/>
      <c r="J69" s="114"/>
      <c r="K69" s="8"/>
      <c r="L69" s="8"/>
      <c r="M69" s="8"/>
      <c r="N69" s="8"/>
      <c r="O69" s="8"/>
      <c r="P69" s="8"/>
      <c r="Q69" s="8"/>
      <c r="R69" s="8"/>
    </row>
    <row r="70" spans="1:18">
      <c r="A70" s="11"/>
      <c r="B70" s="226"/>
      <c r="C70" s="226" t="s">
        <v>639</v>
      </c>
      <c r="D70" s="399"/>
      <c r="E70" s="11"/>
      <c r="F70" s="11"/>
      <c r="G70" s="8"/>
      <c r="H70" s="8"/>
      <c r="I70" s="37"/>
      <c r="J70" s="114"/>
      <c r="K70" s="8"/>
      <c r="L70" s="8"/>
      <c r="M70" s="8"/>
      <c r="N70" s="8"/>
      <c r="O70" s="8"/>
      <c r="P70" s="8"/>
      <c r="Q70" s="8"/>
      <c r="R70" s="8"/>
    </row>
    <row r="71" spans="1:18">
      <c r="A71" s="11"/>
      <c r="B71" s="226"/>
      <c r="C71" s="226" t="s">
        <v>640</v>
      </c>
      <c r="D71" s="399"/>
      <c r="E71" s="8"/>
      <c r="F71" s="11"/>
      <c r="G71" s="8"/>
      <c r="H71" s="8"/>
      <c r="I71" s="37"/>
      <c r="J71" s="114"/>
      <c r="K71" s="8"/>
      <c r="L71" s="8"/>
      <c r="M71" s="8"/>
      <c r="N71" s="8"/>
      <c r="O71" s="8"/>
      <c r="P71" s="8"/>
      <c r="Q71" s="8"/>
      <c r="R71" s="8"/>
    </row>
    <row r="72" spans="1:18">
      <c r="A72" s="6"/>
      <c r="B72" s="227"/>
      <c r="C72" s="227" t="s">
        <v>641</v>
      </c>
      <c r="D72" s="400"/>
      <c r="E72" s="4"/>
      <c r="F72" s="6"/>
      <c r="G72" s="4"/>
      <c r="H72" s="4"/>
      <c r="I72" s="112"/>
      <c r="J72" s="115"/>
      <c r="K72" s="4"/>
      <c r="L72" s="4"/>
      <c r="M72" s="4"/>
      <c r="N72" s="4"/>
      <c r="O72" s="4"/>
      <c r="P72" s="4"/>
      <c r="Q72" s="4"/>
      <c r="R72" s="4"/>
    </row>
    <row r="73" spans="1:18">
      <c r="A73" s="9" t="s">
        <v>1</v>
      </c>
      <c r="B73" s="472" t="s">
        <v>3</v>
      </c>
      <c r="C73" s="472" t="s">
        <v>4</v>
      </c>
      <c r="D73" s="9" t="s">
        <v>5</v>
      </c>
      <c r="E73" s="9" t="s">
        <v>7</v>
      </c>
      <c r="F73" s="9" t="s">
        <v>9</v>
      </c>
      <c r="G73" s="475" t="s">
        <v>159</v>
      </c>
      <c r="H73" s="476"/>
      <c r="I73" s="476"/>
      <c r="J73" s="477" t="s">
        <v>252</v>
      </c>
      <c r="K73" s="476"/>
      <c r="L73" s="476"/>
      <c r="M73" s="476"/>
      <c r="N73" s="476"/>
      <c r="O73" s="476"/>
      <c r="P73" s="476"/>
      <c r="Q73" s="476"/>
      <c r="R73" s="478"/>
    </row>
    <row r="74" spans="1:18" ht="27">
      <c r="A74" s="10" t="s">
        <v>2</v>
      </c>
      <c r="B74" s="473"/>
      <c r="C74" s="473"/>
      <c r="D74" s="10" t="s">
        <v>6</v>
      </c>
      <c r="E74" s="10" t="s">
        <v>8</v>
      </c>
      <c r="F74" s="10" t="s">
        <v>8</v>
      </c>
      <c r="G74" s="158" t="s">
        <v>21</v>
      </c>
      <c r="H74" s="158" t="s">
        <v>10</v>
      </c>
      <c r="I74" s="383" t="s">
        <v>11</v>
      </c>
      <c r="J74" s="384" t="s">
        <v>12</v>
      </c>
      <c r="K74" s="158" t="s">
        <v>13</v>
      </c>
      <c r="L74" s="158" t="s">
        <v>14</v>
      </c>
      <c r="M74" s="158" t="s">
        <v>15</v>
      </c>
      <c r="N74" s="158" t="s">
        <v>16</v>
      </c>
      <c r="O74" s="158" t="s">
        <v>17</v>
      </c>
      <c r="P74" s="158" t="s">
        <v>18</v>
      </c>
      <c r="Q74" s="158" t="s">
        <v>19</v>
      </c>
      <c r="R74" s="158" t="s">
        <v>20</v>
      </c>
    </row>
    <row r="75" spans="1:18">
      <c r="A75" s="5">
        <v>4</v>
      </c>
      <c r="B75" s="225" t="s">
        <v>72</v>
      </c>
      <c r="C75" s="225" t="s">
        <v>71</v>
      </c>
      <c r="D75" s="401">
        <v>150000</v>
      </c>
      <c r="E75" s="5" t="s">
        <v>1036</v>
      </c>
      <c r="F75" s="5" t="s">
        <v>29</v>
      </c>
      <c r="G75" s="3"/>
      <c r="H75" s="3"/>
      <c r="I75" s="111"/>
      <c r="J75" s="113"/>
      <c r="K75" s="3"/>
      <c r="L75" s="3"/>
      <c r="M75" s="3"/>
      <c r="N75" s="3"/>
      <c r="O75" s="3"/>
      <c r="P75" s="3"/>
      <c r="Q75" s="3"/>
      <c r="R75" s="3"/>
    </row>
    <row r="76" spans="1:18">
      <c r="A76" s="11"/>
      <c r="B76" s="226" t="s">
        <v>73</v>
      </c>
      <c r="C76" s="226" t="s">
        <v>642</v>
      </c>
      <c r="D76" s="399"/>
      <c r="E76" s="11" t="s">
        <v>185</v>
      </c>
      <c r="F76" s="11"/>
      <c r="G76" s="8"/>
      <c r="H76" s="8"/>
      <c r="I76" s="37"/>
      <c r="J76" s="114"/>
      <c r="K76" s="8"/>
      <c r="L76" s="8"/>
      <c r="M76" s="8"/>
      <c r="N76" s="8"/>
      <c r="O76" s="8"/>
      <c r="P76" s="8"/>
      <c r="Q76" s="8"/>
      <c r="R76" s="8"/>
    </row>
    <row r="77" spans="1:18">
      <c r="A77" s="11"/>
      <c r="B77" s="226"/>
      <c r="C77" s="226" t="s">
        <v>643</v>
      </c>
      <c r="D77" s="399"/>
      <c r="E77" s="45" t="s">
        <v>40</v>
      </c>
      <c r="F77" s="11"/>
      <c r="G77" s="8"/>
      <c r="H77" s="8"/>
      <c r="I77" s="37"/>
      <c r="J77" s="114"/>
      <c r="K77" s="8"/>
      <c r="L77" s="8"/>
      <c r="M77" s="8"/>
      <c r="N77" s="8"/>
      <c r="O77" s="8"/>
      <c r="P77" s="8"/>
      <c r="Q77" s="8"/>
      <c r="R77" s="8"/>
    </row>
    <row r="78" spans="1:18">
      <c r="A78" s="6"/>
      <c r="B78" s="146"/>
      <c r="C78" s="146"/>
      <c r="D78" s="400"/>
      <c r="E78" s="4"/>
      <c r="F78" s="6"/>
      <c r="G78" s="4"/>
      <c r="H78" s="4"/>
      <c r="I78" s="112"/>
      <c r="J78" s="115"/>
      <c r="K78" s="4"/>
      <c r="L78" s="4"/>
      <c r="M78" s="4"/>
      <c r="N78" s="4"/>
      <c r="O78" s="4"/>
      <c r="P78" s="4"/>
      <c r="Q78" s="4"/>
      <c r="R78" s="4"/>
    </row>
    <row r="79" spans="1:18">
      <c r="A79" s="5">
        <v>5</v>
      </c>
      <c r="B79" s="225" t="s">
        <v>644</v>
      </c>
      <c r="C79" s="225" t="s">
        <v>645</v>
      </c>
      <c r="D79" s="396">
        <v>100000</v>
      </c>
      <c r="E79" s="5" t="s">
        <v>1040</v>
      </c>
      <c r="F79" s="5" t="s">
        <v>29</v>
      </c>
      <c r="G79" s="3"/>
      <c r="H79" s="3"/>
      <c r="I79" s="111"/>
      <c r="J79" s="113"/>
      <c r="K79" s="3"/>
      <c r="L79" s="3"/>
      <c r="M79" s="3"/>
      <c r="N79" s="3"/>
      <c r="O79" s="3"/>
      <c r="P79" s="3"/>
      <c r="Q79" s="3"/>
      <c r="R79" s="3"/>
    </row>
    <row r="80" spans="1:18">
      <c r="A80" s="11"/>
      <c r="B80" s="226" t="s">
        <v>646</v>
      </c>
      <c r="C80" s="226" t="s">
        <v>647</v>
      </c>
      <c r="D80" s="399"/>
      <c r="E80" s="11" t="s">
        <v>1041</v>
      </c>
      <c r="F80" s="11"/>
      <c r="G80" s="8"/>
      <c r="H80" s="8"/>
      <c r="I80" s="37"/>
      <c r="J80" s="114"/>
      <c r="K80" s="8"/>
      <c r="L80" s="8"/>
      <c r="M80" s="8"/>
      <c r="N80" s="8"/>
      <c r="O80" s="8"/>
      <c r="P80" s="8"/>
      <c r="Q80" s="8"/>
      <c r="R80" s="8"/>
    </row>
    <row r="81" spans="1:18">
      <c r="A81" s="11"/>
      <c r="B81" s="226" t="s">
        <v>648</v>
      </c>
      <c r="C81" s="226" t="s">
        <v>1037</v>
      </c>
      <c r="D81" s="399"/>
      <c r="E81" s="101" t="s">
        <v>1042</v>
      </c>
      <c r="F81" s="11"/>
      <c r="G81" s="8"/>
      <c r="H81" s="8"/>
      <c r="I81" s="37"/>
      <c r="J81" s="114"/>
      <c r="K81" s="8"/>
      <c r="L81" s="8"/>
      <c r="M81" s="8"/>
      <c r="N81" s="8"/>
      <c r="O81" s="8"/>
      <c r="P81" s="8"/>
      <c r="Q81" s="8"/>
      <c r="R81" s="8"/>
    </row>
    <row r="82" spans="1:18">
      <c r="A82" s="11"/>
      <c r="B82" s="226"/>
      <c r="C82" s="145" t="s">
        <v>1038</v>
      </c>
      <c r="D82" s="399"/>
      <c r="E82" s="45"/>
      <c r="F82" s="11"/>
      <c r="G82" s="8"/>
      <c r="H82" s="8"/>
      <c r="I82" s="37"/>
      <c r="J82" s="114"/>
      <c r="K82" s="8"/>
      <c r="L82" s="8"/>
      <c r="M82" s="8"/>
      <c r="N82" s="8"/>
      <c r="O82" s="8"/>
      <c r="P82" s="8"/>
      <c r="Q82" s="8"/>
      <c r="R82" s="8"/>
    </row>
    <row r="83" spans="1:18">
      <c r="A83" s="6"/>
      <c r="B83" s="146"/>
      <c r="C83" s="146" t="s">
        <v>1039</v>
      </c>
      <c r="D83" s="400"/>
      <c r="E83" s="4"/>
      <c r="F83" s="6"/>
      <c r="G83" s="4"/>
      <c r="H83" s="4"/>
      <c r="I83" s="112"/>
      <c r="J83" s="115"/>
      <c r="K83" s="4"/>
      <c r="L83" s="4"/>
      <c r="M83" s="4"/>
      <c r="N83" s="4"/>
      <c r="O83" s="4"/>
      <c r="P83" s="4"/>
      <c r="Q83" s="4"/>
      <c r="R83" s="4"/>
    </row>
    <row r="84" spans="1:18">
      <c r="A84" s="5">
        <v>6</v>
      </c>
      <c r="B84" s="225" t="s">
        <v>74</v>
      </c>
      <c r="C84" s="225" t="s">
        <v>633</v>
      </c>
      <c r="D84" s="396">
        <v>30000</v>
      </c>
      <c r="E84" s="5" t="s">
        <v>1036</v>
      </c>
      <c r="F84" s="5" t="s">
        <v>29</v>
      </c>
      <c r="G84" s="3"/>
      <c r="H84" s="3"/>
      <c r="I84" s="111"/>
      <c r="J84" s="113"/>
      <c r="K84" s="3"/>
      <c r="L84" s="3"/>
      <c r="M84" s="3"/>
      <c r="N84" s="3"/>
      <c r="O84" s="3"/>
      <c r="P84" s="3"/>
      <c r="Q84" s="3"/>
      <c r="R84" s="3"/>
    </row>
    <row r="85" spans="1:18">
      <c r="A85" s="11"/>
      <c r="B85" s="226" t="s">
        <v>75</v>
      </c>
      <c r="C85" s="226" t="s">
        <v>649</v>
      </c>
      <c r="D85" s="399"/>
      <c r="E85" s="11" t="s">
        <v>185</v>
      </c>
      <c r="F85" s="11"/>
      <c r="G85" s="8"/>
      <c r="H85" s="8"/>
      <c r="I85" s="37"/>
      <c r="J85" s="114"/>
      <c r="K85" s="8"/>
      <c r="L85" s="8"/>
      <c r="M85" s="8"/>
      <c r="N85" s="8"/>
      <c r="O85" s="8"/>
      <c r="P85" s="8"/>
      <c r="Q85" s="8"/>
      <c r="R85" s="8"/>
    </row>
    <row r="86" spans="1:18">
      <c r="A86" s="6"/>
      <c r="B86" s="146"/>
      <c r="C86" s="146"/>
      <c r="D86" s="400"/>
      <c r="E86" s="46" t="s">
        <v>40</v>
      </c>
      <c r="F86" s="6"/>
      <c r="G86" s="4"/>
      <c r="H86" s="4"/>
      <c r="I86" s="112"/>
      <c r="J86" s="115"/>
      <c r="K86" s="4"/>
      <c r="L86" s="4"/>
      <c r="M86" s="4"/>
      <c r="N86" s="4"/>
      <c r="O86" s="4"/>
      <c r="P86" s="4"/>
      <c r="Q86" s="4"/>
      <c r="R86" s="4"/>
    </row>
    <row r="87" spans="1:18" ht="24.75" thickBot="1">
      <c r="C87" s="118" t="s">
        <v>76</v>
      </c>
      <c r="D87" s="137">
        <f>SUM(D58:D86)</f>
        <v>2330000</v>
      </c>
      <c r="J87" s="12"/>
      <c r="K87" s="12"/>
      <c r="L87" s="12"/>
      <c r="M87" s="12"/>
      <c r="N87" s="12"/>
      <c r="O87" s="12"/>
      <c r="P87" s="12"/>
      <c r="Q87" s="12"/>
      <c r="R87" s="12"/>
    </row>
    <row r="88" spans="1:18" ht="24.75" thickTop="1">
      <c r="J88" s="13"/>
      <c r="K88" s="13"/>
      <c r="L88" s="13"/>
      <c r="M88" s="13"/>
      <c r="N88" s="13"/>
      <c r="O88" s="13"/>
      <c r="P88" s="13"/>
      <c r="Q88" s="13"/>
      <c r="R88" s="13"/>
    </row>
    <row r="89" spans="1:18">
      <c r="J89" s="13"/>
      <c r="K89" s="13"/>
      <c r="L89" s="13"/>
      <c r="M89" s="13"/>
      <c r="N89" s="13"/>
      <c r="O89" s="13"/>
      <c r="P89" s="13"/>
      <c r="Q89" s="13"/>
      <c r="R89" s="13"/>
    </row>
    <row r="90" spans="1:18">
      <c r="J90" s="13"/>
      <c r="K90" s="13"/>
      <c r="L90" s="13"/>
      <c r="M90" s="13"/>
      <c r="N90" s="13"/>
      <c r="O90" s="13"/>
      <c r="P90" s="13"/>
      <c r="Q90" s="13"/>
      <c r="R90" s="13"/>
    </row>
    <row r="91" spans="1:18">
      <c r="J91" s="13"/>
      <c r="K91" s="13"/>
      <c r="L91" s="13"/>
      <c r="M91" s="13"/>
      <c r="N91" s="13"/>
      <c r="O91" s="13"/>
      <c r="P91" s="13"/>
      <c r="Q91" s="13"/>
      <c r="R91" s="13"/>
    </row>
    <row r="92" spans="1:18">
      <c r="B92" s="184" t="s">
        <v>77</v>
      </c>
      <c r="J92" s="13"/>
      <c r="K92" s="13"/>
      <c r="L92" s="13"/>
      <c r="M92" s="13"/>
      <c r="N92" s="13"/>
      <c r="O92" s="13"/>
      <c r="P92" s="13"/>
      <c r="Q92" s="13"/>
      <c r="R92" s="13"/>
    </row>
    <row r="93" spans="1:18">
      <c r="A93" s="201"/>
      <c r="J93" s="446"/>
      <c r="K93" s="446"/>
      <c r="L93" s="446"/>
      <c r="M93" s="446"/>
      <c r="N93" s="446"/>
      <c r="O93" s="446"/>
      <c r="P93" s="446"/>
      <c r="Q93" s="446"/>
      <c r="R93" s="446"/>
    </row>
    <row r="94" spans="1:18">
      <c r="A94" s="9" t="s">
        <v>1</v>
      </c>
      <c r="B94" s="472" t="s">
        <v>3</v>
      </c>
      <c r="C94" s="483" t="s">
        <v>4</v>
      </c>
      <c r="D94" s="9" t="s">
        <v>5</v>
      </c>
      <c r="E94" s="9" t="s">
        <v>7</v>
      </c>
      <c r="F94" s="9" t="s">
        <v>9</v>
      </c>
      <c r="G94" s="475" t="s">
        <v>159</v>
      </c>
      <c r="H94" s="476"/>
      <c r="I94" s="476"/>
      <c r="J94" s="477" t="s">
        <v>252</v>
      </c>
      <c r="K94" s="476"/>
      <c r="L94" s="476"/>
      <c r="M94" s="476"/>
      <c r="N94" s="476"/>
      <c r="O94" s="476"/>
      <c r="P94" s="476"/>
      <c r="Q94" s="476"/>
      <c r="R94" s="478"/>
    </row>
    <row r="95" spans="1:18" ht="27">
      <c r="A95" s="10" t="s">
        <v>2</v>
      </c>
      <c r="B95" s="473"/>
      <c r="C95" s="484"/>
      <c r="D95" s="10" t="s">
        <v>6</v>
      </c>
      <c r="E95" s="10" t="s">
        <v>8</v>
      </c>
      <c r="F95" s="10" t="s">
        <v>8</v>
      </c>
      <c r="G95" s="158" t="s">
        <v>21</v>
      </c>
      <c r="H95" s="158" t="s">
        <v>10</v>
      </c>
      <c r="I95" s="383" t="s">
        <v>11</v>
      </c>
      <c r="J95" s="384" t="s">
        <v>12</v>
      </c>
      <c r="K95" s="158" t="s">
        <v>13</v>
      </c>
      <c r="L95" s="158" t="s">
        <v>14</v>
      </c>
      <c r="M95" s="158" t="s">
        <v>15</v>
      </c>
      <c r="N95" s="158" t="s">
        <v>16</v>
      </c>
      <c r="O95" s="158" t="s">
        <v>17</v>
      </c>
      <c r="P95" s="158" t="s">
        <v>18</v>
      </c>
      <c r="Q95" s="158" t="s">
        <v>19</v>
      </c>
      <c r="R95" s="158" t="s">
        <v>20</v>
      </c>
    </row>
    <row r="96" spans="1:18">
      <c r="A96" s="5">
        <v>1</v>
      </c>
      <c r="B96" s="225" t="s">
        <v>78</v>
      </c>
      <c r="C96" s="225" t="s">
        <v>650</v>
      </c>
      <c r="D96" s="396">
        <v>100000</v>
      </c>
      <c r="E96" s="402" t="s">
        <v>312</v>
      </c>
      <c r="F96" s="5" t="s">
        <v>29</v>
      </c>
      <c r="G96" s="3"/>
      <c r="H96" s="3"/>
      <c r="I96" s="111"/>
      <c r="J96" s="113"/>
      <c r="K96" s="3"/>
      <c r="L96" s="3"/>
      <c r="M96" s="3"/>
      <c r="N96" s="3"/>
      <c r="O96" s="3"/>
      <c r="P96" s="3"/>
      <c r="Q96" s="3"/>
      <c r="R96" s="3"/>
    </row>
    <row r="97" spans="1:18" s="13" customFormat="1">
      <c r="A97" s="11"/>
      <c r="B97" s="226" t="s">
        <v>79</v>
      </c>
      <c r="C97" s="226" t="s">
        <v>651</v>
      </c>
      <c r="D97" s="390"/>
      <c r="E97" s="399" t="s">
        <v>185</v>
      </c>
      <c r="F97" s="11"/>
      <c r="G97" s="8"/>
      <c r="H97" s="8"/>
      <c r="I97" s="37"/>
      <c r="J97" s="114"/>
      <c r="K97" s="8"/>
      <c r="L97" s="8"/>
      <c r="M97" s="8"/>
      <c r="N97" s="8"/>
      <c r="O97" s="8"/>
      <c r="P97" s="8"/>
      <c r="Q97" s="8"/>
      <c r="R97" s="8"/>
    </row>
    <row r="98" spans="1:18" s="13" customFormat="1">
      <c r="A98" s="6"/>
      <c r="B98" s="227"/>
      <c r="C98" s="227"/>
      <c r="D98" s="393"/>
      <c r="E98" s="403" t="s">
        <v>40</v>
      </c>
      <c r="F98" s="6"/>
      <c r="G98" s="4"/>
      <c r="H98" s="4"/>
      <c r="I98" s="112"/>
      <c r="J98" s="115"/>
      <c r="K98" s="4"/>
      <c r="L98" s="4"/>
      <c r="M98" s="4"/>
      <c r="N98" s="4"/>
      <c r="O98" s="4"/>
      <c r="P98" s="4"/>
      <c r="Q98" s="4"/>
      <c r="R98" s="4"/>
    </row>
    <row r="99" spans="1:18" s="13" customFormat="1">
      <c r="A99" s="5">
        <v>2</v>
      </c>
      <c r="B99" s="225" t="s">
        <v>652</v>
      </c>
      <c r="C99" s="225" t="s">
        <v>653</v>
      </c>
      <c r="D99" s="394">
        <v>50000</v>
      </c>
      <c r="E99" s="402" t="s">
        <v>185</v>
      </c>
      <c r="F99" s="5" t="s">
        <v>29</v>
      </c>
      <c r="G99" s="3"/>
      <c r="H99" s="3"/>
      <c r="I99" s="111"/>
      <c r="J99" s="113"/>
      <c r="K99" s="3"/>
      <c r="L99" s="3"/>
      <c r="M99" s="3"/>
      <c r="N99" s="3"/>
      <c r="O99" s="3"/>
      <c r="P99" s="3"/>
      <c r="Q99" s="3"/>
      <c r="R99" s="3"/>
    </row>
    <row r="100" spans="1:18" s="13" customFormat="1">
      <c r="A100" s="11"/>
      <c r="B100" s="226" t="s">
        <v>654</v>
      </c>
      <c r="C100" s="226" t="s">
        <v>655</v>
      </c>
      <c r="D100" s="390"/>
      <c r="E100" s="399" t="s">
        <v>1043</v>
      </c>
      <c r="F100" s="11"/>
      <c r="G100" s="8"/>
      <c r="H100" s="8"/>
      <c r="I100" s="37"/>
      <c r="J100" s="114"/>
      <c r="K100" s="8"/>
      <c r="L100" s="8"/>
      <c r="M100" s="8"/>
      <c r="N100" s="8"/>
      <c r="O100" s="8"/>
      <c r="P100" s="8"/>
      <c r="Q100" s="8"/>
      <c r="R100" s="8"/>
    </row>
    <row r="101" spans="1:18" s="13" customFormat="1">
      <c r="A101" s="6"/>
      <c r="B101" s="227" t="s">
        <v>656</v>
      </c>
      <c r="C101" s="227" t="s">
        <v>657</v>
      </c>
      <c r="D101" s="393"/>
      <c r="E101" s="403"/>
      <c r="F101" s="6"/>
      <c r="G101" s="4"/>
      <c r="H101" s="4"/>
      <c r="I101" s="112"/>
      <c r="J101" s="115"/>
      <c r="K101" s="4"/>
      <c r="L101" s="4"/>
      <c r="M101" s="4"/>
      <c r="N101" s="4"/>
      <c r="O101" s="4"/>
      <c r="P101" s="4"/>
      <c r="Q101" s="4"/>
      <c r="R101" s="4"/>
    </row>
    <row r="102" spans="1:18" s="13" customFormat="1">
      <c r="A102" s="11">
        <v>3</v>
      </c>
      <c r="B102" s="226" t="s">
        <v>80</v>
      </c>
      <c r="C102" s="226" t="s">
        <v>81</v>
      </c>
      <c r="D102" s="397">
        <v>400000</v>
      </c>
      <c r="E102" s="402" t="s">
        <v>1044</v>
      </c>
      <c r="F102" s="5" t="s">
        <v>29</v>
      </c>
      <c r="G102" s="8"/>
      <c r="H102" s="8"/>
      <c r="I102" s="37"/>
      <c r="J102" s="114"/>
      <c r="K102" s="8"/>
      <c r="L102" s="8"/>
      <c r="M102" s="8"/>
      <c r="N102" s="8"/>
      <c r="O102" s="8"/>
      <c r="P102" s="8"/>
      <c r="Q102" s="8"/>
      <c r="R102" s="8"/>
    </row>
    <row r="103" spans="1:18" s="13" customFormat="1">
      <c r="A103" s="6"/>
      <c r="B103" s="227" t="s">
        <v>82</v>
      </c>
      <c r="C103" s="227" t="s">
        <v>83</v>
      </c>
      <c r="D103" s="393"/>
      <c r="E103" s="400" t="s">
        <v>51</v>
      </c>
      <c r="F103" s="6"/>
      <c r="G103" s="4"/>
      <c r="H103" s="4"/>
      <c r="I103" s="112"/>
      <c r="J103" s="115"/>
      <c r="K103" s="4"/>
      <c r="L103" s="4"/>
      <c r="M103" s="4"/>
      <c r="N103" s="4"/>
      <c r="O103" s="4"/>
      <c r="P103" s="4"/>
      <c r="Q103" s="4"/>
      <c r="R103" s="4"/>
    </row>
    <row r="104" spans="1:18" s="13" customFormat="1">
      <c r="A104" s="11">
        <v>4</v>
      </c>
      <c r="B104" s="226" t="s">
        <v>658</v>
      </c>
      <c r="C104" s="226" t="s">
        <v>81</v>
      </c>
      <c r="D104" s="392">
        <v>100000</v>
      </c>
      <c r="E104" s="399" t="s">
        <v>312</v>
      </c>
      <c r="F104" s="11" t="s">
        <v>29</v>
      </c>
      <c r="G104" s="8"/>
      <c r="H104" s="8"/>
      <c r="I104" s="37"/>
      <c r="J104" s="114"/>
      <c r="K104" s="8"/>
      <c r="L104" s="8"/>
      <c r="M104" s="8"/>
      <c r="N104" s="8"/>
      <c r="O104" s="8"/>
      <c r="P104" s="8"/>
      <c r="Q104" s="8"/>
      <c r="R104" s="8"/>
    </row>
    <row r="105" spans="1:18" s="13" customFormat="1">
      <c r="A105" s="11"/>
      <c r="B105" s="226" t="s">
        <v>659</v>
      </c>
      <c r="C105" s="226" t="s">
        <v>660</v>
      </c>
      <c r="D105" s="390"/>
      <c r="E105" s="399" t="s">
        <v>185</v>
      </c>
      <c r="F105" s="11"/>
      <c r="G105" s="8"/>
      <c r="H105" s="8"/>
      <c r="I105" s="37"/>
      <c r="J105" s="114"/>
      <c r="K105" s="8"/>
      <c r="L105" s="8"/>
      <c r="M105" s="8"/>
      <c r="N105" s="8"/>
      <c r="O105" s="8"/>
      <c r="P105" s="8"/>
      <c r="Q105" s="8"/>
      <c r="R105" s="8"/>
    </row>
    <row r="106" spans="1:18" s="13" customFormat="1">
      <c r="A106" s="6"/>
      <c r="B106" s="227" t="s">
        <v>35</v>
      </c>
      <c r="C106" s="227" t="s">
        <v>661</v>
      </c>
      <c r="D106" s="393"/>
      <c r="E106" s="403" t="s">
        <v>40</v>
      </c>
      <c r="F106" s="6"/>
      <c r="G106" s="4"/>
      <c r="H106" s="4"/>
      <c r="I106" s="112"/>
      <c r="J106" s="115"/>
      <c r="K106" s="4"/>
      <c r="L106" s="4"/>
      <c r="M106" s="4"/>
      <c r="N106" s="4"/>
      <c r="O106" s="4"/>
      <c r="P106" s="4"/>
      <c r="Q106" s="4"/>
      <c r="R106" s="4"/>
    </row>
    <row r="107" spans="1:18" s="13" customFormat="1">
      <c r="A107" s="40"/>
      <c r="B107" s="258"/>
      <c r="C107" s="258"/>
      <c r="D107" s="40"/>
      <c r="E107" s="210"/>
      <c r="F107" s="40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1:18" s="13" customFormat="1">
      <c r="A108" s="36"/>
      <c r="B108" s="256"/>
      <c r="C108" s="256"/>
      <c r="D108" s="36"/>
      <c r="E108" s="209"/>
      <c r="F108" s="36"/>
      <c r="J108" s="446"/>
      <c r="K108" s="446"/>
      <c r="L108" s="446"/>
      <c r="M108" s="446"/>
      <c r="N108" s="446"/>
      <c r="O108" s="446"/>
      <c r="P108" s="446"/>
      <c r="Q108" s="446"/>
      <c r="R108" s="446"/>
    </row>
    <row r="109" spans="1:18">
      <c r="A109" s="9" t="s">
        <v>1</v>
      </c>
      <c r="B109" s="472" t="s">
        <v>3</v>
      </c>
      <c r="C109" s="472" t="s">
        <v>4</v>
      </c>
      <c r="D109" s="9" t="s">
        <v>5</v>
      </c>
      <c r="E109" s="9" t="s">
        <v>7</v>
      </c>
      <c r="F109" s="9" t="s">
        <v>9</v>
      </c>
      <c r="G109" s="475" t="s">
        <v>159</v>
      </c>
      <c r="H109" s="476"/>
      <c r="I109" s="476"/>
      <c r="J109" s="477" t="s">
        <v>252</v>
      </c>
      <c r="K109" s="476"/>
      <c r="L109" s="476"/>
      <c r="M109" s="476"/>
      <c r="N109" s="476"/>
      <c r="O109" s="476"/>
      <c r="P109" s="476"/>
      <c r="Q109" s="476"/>
      <c r="R109" s="478"/>
    </row>
    <row r="110" spans="1:18" ht="27">
      <c r="A110" s="10" t="s">
        <v>2</v>
      </c>
      <c r="B110" s="473"/>
      <c r="C110" s="473"/>
      <c r="D110" s="10" t="s">
        <v>6</v>
      </c>
      <c r="E110" s="10" t="s">
        <v>8</v>
      </c>
      <c r="F110" s="10" t="s">
        <v>8</v>
      </c>
      <c r="G110" s="158" t="s">
        <v>21</v>
      </c>
      <c r="H110" s="158" t="s">
        <v>10</v>
      </c>
      <c r="I110" s="383" t="s">
        <v>11</v>
      </c>
      <c r="J110" s="384" t="s">
        <v>12</v>
      </c>
      <c r="K110" s="158" t="s">
        <v>13</v>
      </c>
      <c r="L110" s="158" t="s">
        <v>14</v>
      </c>
      <c r="M110" s="158" t="s">
        <v>15</v>
      </c>
      <c r="N110" s="158" t="s">
        <v>16</v>
      </c>
      <c r="O110" s="158" t="s">
        <v>17</v>
      </c>
      <c r="P110" s="158" t="s">
        <v>18</v>
      </c>
      <c r="Q110" s="158" t="s">
        <v>19</v>
      </c>
      <c r="R110" s="158" t="s">
        <v>20</v>
      </c>
    </row>
    <row r="111" spans="1:18">
      <c r="A111" s="5">
        <v>5</v>
      </c>
      <c r="B111" s="225" t="s">
        <v>85</v>
      </c>
      <c r="C111" s="225" t="s">
        <v>662</v>
      </c>
      <c r="D111" s="396">
        <v>250000</v>
      </c>
      <c r="E111" s="5" t="s">
        <v>51</v>
      </c>
      <c r="F111" s="5" t="s">
        <v>29</v>
      </c>
      <c r="G111" s="3"/>
      <c r="H111" s="3"/>
      <c r="I111" s="111"/>
      <c r="J111" s="113"/>
      <c r="K111" s="3"/>
      <c r="L111" s="3"/>
      <c r="M111" s="3"/>
      <c r="N111" s="3"/>
      <c r="O111" s="3"/>
      <c r="P111" s="3"/>
      <c r="Q111" s="3"/>
      <c r="R111" s="3"/>
    </row>
    <row r="112" spans="1:18">
      <c r="A112" s="11"/>
      <c r="B112" s="226" t="s">
        <v>86</v>
      </c>
      <c r="C112" s="226" t="s">
        <v>663</v>
      </c>
      <c r="D112" s="399"/>
      <c r="E112" s="11"/>
      <c r="F112" s="11"/>
      <c r="G112" s="8"/>
      <c r="H112" s="8"/>
      <c r="I112" s="37"/>
      <c r="J112" s="114"/>
      <c r="K112" s="8"/>
      <c r="L112" s="8"/>
      <c r="M112" s="8"/>
      <c r="N112" s="8"/>
      <c r="O112" s="8"/>
      <c r="P112" s="8"/>
      <c r="Q112" s="8"/>
      <c r="R112" s="8"/>
    </row>
    <row r="113" spans="1:18">
      <c r="A113" s="6"/>
      <c r="B113" s="146"/>
      <c r="C113" s="146"/>
      <c r="D113" s="400"/>
      <c r="E113" s="46"/>
      <c r="F113" s="6"/>
      <c r="G113" s="4"/>
      <c r="H113" s="4"/>
      <c r="I113" s="112"/>
      <c r="J113" s="115"/>
      <c r="K113" s="4"/>
      <c r="L113" s="4"/>
      <c r="M113" s="4"/>
      <c r="N113" s="4"/>
      <c r="O113" s="4"/>
      <c r="P113" s="4"/>
      <c r="Q113" s="4"/>
      <c r="R113" s="4"/>
    </row>
    <row r="114" spans="1:18">
      <c r="A114" s="11">
        <v>6</v>
      </c>
      <c r="B114" s="225" t="s">
        <v>84</v>
      </c>
      <c r="C114" s="225" t="s">
        <v>664</v>
      </c>
      <c r="D114" s="392">
        <v>180000</v>
      </c>
      <c r="E114" s="5" t="s">
        <v>1044</v>
      </c>
      <c r="F114" s="5" t="s">
        <v>29</v>
      </c>
      <c r="G114" s="8"/>
      <c r="H114" s="8"/>
      <c r="I114" s="37"/>
      <c r="J114" s="114"/>
      <c r="K114" s="8"/>
      <c r="L114" s="8"/>
      <c r="M114" s="8"/>
      <c r="N114" s="8"/>
      <c r="O114" s="8"/>
      <c r="P114" s="8"/>
      <c r="Q114" s="8"/>
      <c r="R114" s="8"/>
    </row>
    <row r="115" spans="1:18">
      <c r="A115" s="11"/>
      <c r="B115" s="226"/>
      <c r="C115" s="226" t="s">
        <v>665</v>
      </c>
      <c r="D115" s="390"/>
      <c r="E115" s="11" t="s">
        <v>51</v>
      </c>
      <c r="F115" s="11"/>
      <c r="G115" s="8"/>
      <c r="H115" s="8"/>
      <c r="I115" s="37"/>
      <c r="J115" s="114"/>
      <c r="K115" s="8"/>
      <c r="L115" s="8"/>
      <c r="M115" s="8"/>
      <c r="N115" s="8"/>
      <c r="O115" s="8"/>
      <c r="P115" s="8"/>
      <c r="Q115" s="8"/>
      <c r="R115" s="8"/>
    </row>
    <row r="116" spans="1:18">
      <c r="A116" s="11"/>
      <c r="B116" s="226"/>
      <c r="C116" s="226" t="s">
        <v>666</v>
      </c>
      <c r="D116" s="390"/>
      <c r="E116" s="45"/>
      <c r="F116" s="11"/>
      <c r="G116" s="8"/>
      <c r="H116" s="8"/>
      <c r="I116" s="37"/>
      <c r="J116" s="114"/>
      <c r="K116" s="8"/>
      <c r="L116" s="8"/>
      <c r="M116" s="8"/>
      <c r="N116" s="8"/>
      <c r="O116" s="8"/>
      <c r="P116" s="8"/>
      <c r="Q116" s="8"/>
      <c r="R116" s="8"/>
    </row>
    <row r="117" spans="1:18">
      <c r="A117" s="11"/>
      <c r="B117" s="226"/>
      <c r="C117" s="226" t="s">
        <v>667</v>
      </c>
      <c r="D117" s="390"/>
      <c r="E117" s="8"/>
      <c r="F117" s="11"/>
      <c r="G117" s="8"/>
      <c r="H117" s="8"/>
      <c r="I117" s="37"/>
      <c r="J117" s="114"/>
      <c r="K117" s="8"/>
      <c r="L117" s="8"/>
      <c r="M117" s="8"/>
      <c r="N117" s="8"/>
      <c r="O117" s="8"/>
      <c r="P117" s="8"/>
      <c r="Q117" s="8"/>
      <c r="R117" s="8"/>
    </row>
    <row r="118" spans="1:18" s="13" customFormat="1">
      <c r="A118" s="11"/>
      <c r="B118" s="226"/>
      <c r="C118" s="226" t="s">
        <v>668</v>
      </c>
      <c r="D118" s="390"/>
      <c r="E118" s="8"/>
      <c r="F118" s="11"/>
      <c r="G118" s="8"/>
      <c r="H118" s="8"/>
      <c r="I118" s="37"/>
      <c r="J118" s="114"/>
      <c r="K118" s="8"/>
      <c r="L118" s="8"/>
      <c r="M118" s="8"/>
      <c r="N118" s="8"/>
      <c r="O118" s="8"/>
      <c r="P118" s="8"/>
      <c r="Q118" s="8"/>
      <c r="R118" s="8"/>
    </row>
    <row r="119" spans="1:18" s="13" customFormat="1">
      <c r="A119" s="11"/>
      <c r="B119" s="226"/>
      <c r="C119" s="226" t="s">
        <v>669</v>
      </c>
      <c r="D119" s="397"/>
      <c r="E119" s="11"/>
      <c r="F119" s="11"/>
      <c r="G119" s="8"/>
      <c r="H119" s="8"/>
      <c r="I119" s="37"/>
      <c r="J119" s="114"/>
      <c r="K119" s="8"/>
      <c r="L119" s="8"/>
      <c r="M119" s="8"/>
      <c r="N119" s="8"/>
      <c r="O119" s="8"/>
      <c r="P119" s="8"/>
      <c r="Q119" s="8"/>
      <c r="R119" s="8"/>
    </row>
    <row r="120" spans="1:18">
      <c r="A120" s="11"/>
      <c r="B120" s="226"/>
      <c r="C120" s="226" t="s">
        <v>670</v>
      </c>
      <c r="D120" s="390"/>
      <c r="E120" s="11"/>
      <c r="F120" s="11"/>
      <c r="G120" s="8"/>
      <c r="H120" s="8"/>
      <c r="I120" s="37"/>
      <c r="J120" s="114"/>
      <c r="K120" s="8"/>
      <c r="L120" s="8"/>
      <c r="M120" s="8"/>
      <c r="N120" s="8"/>
      <c r="O120" s="8"/>
      <c r="P120" s="8"/>
      <c r="Q120" s="8"/>
      <c r="R120" s="8"/>
    </row>
    <row r="121" spans="1:18">
      <c r="A121" s="11"/>
      <c r="B121" s="226"/>
      <c r="C121" s="226" t="s">
        <v>671</v>
      </c>
      <c r="D121" s="390"/>
      <c r="E121" s="45"/>
      <c r="F121" s="11"/>
      <c r="G121" s="8"/>
      <c r="H121" s="8"/>
      <c r="I121" s="37"/>
      <c r="J121" s="114"/>
      <c r="K121" s="8"/>
      <c r="L121" s="8"/>
      <c r="M121" s="8"/>
      <c r="N121" s="8"/>
      <c r="O121" s="8"/>
      <c r="P121" s="8"/>
      <c r="Q121" s="8"/>
      <c r="R121" s="8"/>
    </row>
    <row r="122" spans="1:18">
      <c r="A122" s="6"/>
      <c r="B122" s="227"/>
      <c r="C122" s="227" t="s">
        <v>672</v>
      </c>
      <c r="D122" s="398"/>
      <c r="E122" s="6"/>
      <c r="F122" s="6"/>
      <c r="G122" s="4"/>
      <c r="H122" s="4"/>
      <c r="I122" s="112"/>
      <c r="J122" s="115"/>
      <c r="K122" s="4"/>
      <c r="L122" s="4"/>
      <c r="M122" s="4"/>
      <c r="N122" s="4"/>
      <c r="O122" s="4"/>
      <c r="P122" s="4"/>
      <c r="Q122" s="4"/>
      <c r="R122" s="4"/>
    </row>
    <row r="123" spans="1:18">
      <c r="A123" s="11">
        <v>7</v>
      </c>
      <c r="B123" s="225" t="s">
        <v>88</v>
      </c>
      <c r="C123" s="225" t="s">
        <v>89</v>
      </c>
      <c r="D123" s="392">
        <v>100000</v>
      </c>
      <c r="E123" s="5" t="s">
        <v>312</v>
      </c>
      <c r="F123" s="5" t="s">
        <v>29</v>
      </c>
      <c r="G123" s="8"/>
      <c r="H123" s="8"/>
      <c r="I123" s="37"/>
      <c r="J123" s="114"/>
      <c r="K123" s="8"/>
      <c r="L123" s="8"/>
      <c r="M123" s="8"/>
      <c r="N123" s="8"/>
      <c r="O123" s="8"/>
      <c r="P123" s="8"/>
      <c r="Q123" s="8"/>
      <c r="R123" s="8"/>
    </row>
    <row r="124" spans="1:18">
      <c r="A124" s="11"/>
      <c r="B124" s="226"/>
      <c r="C124" s="226" t="s">
        <v>90</v>
      </c>
      <c r="D124" s="390"/>
      <c r="E124" s="11" t="s">
        <v>185</v>
      </c>
      <c r="F124" s="11"/>
      <c r="G124" s="8"/>
      <c r="H124" s="8"/>
      <c r="I124" s="37"/>
      <c r="J124" s="114"/>
      <c r="K124" s="8"/>
      <c r="L124" s="8"/>
      <c r="M124" s="8"/>
      <c r="N124" s="8"/>
      <c r="O124" s="8"/>
      <c r="P124" s="8"/>
      <c r="Q124" s="8"/>
      <c r="R124" s="8"/>
    </row>
    <row r="125" spans="1:18">
      <c r="A125" s="6"/>
      <c r="B125" s="146"/>
      <c r="C125" s="146"/>
      <c r="D125" s="6"/>
      <c r="E125" s="46" t="s">
        <v>40</v>
      </c>
      <c r="F125" s="6"/>
      <c r="G125" s="4"/>
      <c r="H125" s="4"/>
      <c r="I125" s="112"/>
      <c r="J125" s="115"/>
      <c r="K125" s="4"/>
      <c r="L125" s="4"/>
      <c r="M125" s="4"/>
      <c r="N125" s="4"/>
      <c r="O125" s="4"/>
      <c r="P125" s="4"/>
      <c r="Q125" s="4"/>
      <c r="R125" s="4"/>
    </row>
    <row r="126" spans="1:18">
      <c r="A126" s="36"/>
      <c r="B126" s="206"/>
      <c r="C126" s="206"/>
      <c r="D126" s="36"/>
      <c r="E126" s="209"/>
      <c r="F126" s="36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>
      <c r="A127" s="36"/>
      <c r="B127" s="206"/>
      <c r="C127" s="206"/>
      <c r="D127" s="36"/>
      <c r="E127" s="209"/>
      <c r="F127" s="36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>
      <c r="A128" s="36"/>
      <c r="B128" s="206"/>
      <c r="C128" s="206"/>
      <c r="D128" s="36"/>
      <c r="E128" s="209"/>
      <c r="F128" s="36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>
      <c r="A129" s="9" t="s">
        <v>1</v>
      </c>
      <c r="B129" s="472" t="s">
        <v>3</v>
      </c>
      <c r="C129" s="483" t="s">
        <v>4</v>
      </c>
      <c r="D129" s="9" t="s">
        <v>5</v>
      </c>
      <c r="E129" s="9" t="s">
        <v>7</v>
      </c>
      <c r="F129" s="9" t="s">
        <v>9</v>
      </c>
      <c r="G129" s="475" t="s">
        <v>159</v>
      </c>
      <c r="H129" s="476"/>
      <c r="I129" s="476"/>
      <c r="J129" s="477" t="s">
        <v>252</v>
      </c>
      <c r="K129" s="476"/>
      <c r="L129" s="476"/>
      <c r="M129" s="476"/>
      <c r="N129" s="476"/>
      <c r="O129" s="476"/>
      <c r="P129" s="476"/>
      <c r="Q129" s="476"/>
      <c r="R129" s="478"/>
    </row>
    <row r="130" spans="1:18" ht="27">
      <c r="A130" s="10" t="s">
        <v>2</v>
      </c>
      <c r="B130" s="473"/>
      <c r="C130" s="484"/>
      <c r="D130" s="10" t="s">
        <v>6</v>
      </c>
      <c r="E130" s="10" t="s">
        <v>8</v>
      </c>
      <c r="F130" s="10" t="s">
        <v>8</v>
      </c>
      <c r="G130" s="158" t="s">
        <v>21</v>
      </c>
      <c r="H130" s="158" t="s">
        <v>10</v>
      </c>
      <c r="I130" s="383" t="s">
        <v>11</v>
      </c>
      <c r="J130" s="384" t="s">
        <v>12</v>
      </c>
      <c r="K130" s="158" t="s">
        <v>13</v>
      </c>
      <c r="L130" s="158" t="s">
        <v>14</v>
      </c>
      <c r="M130" s="158" t="s">
        <v>15</v>
      </c>
      <c r="N130" s="158" t="s">
        <v>16</v>
      </c>
      <c r="O130" s="158" t="s">
        <v>17</v>
      </c>
      <c r="P130" s="158" t="s">
        <v>18</v>
      </c>
      <c r="Q130" s="158" t="s">
        <v>19</v>
      </c>
      <c r="R130" s="158" t="s">
        <v>20</v>
      </c>
    </row>
    <row r="131" spans="1:18">
      <c r="A131" s="5">
        <v>8</v>
      </c>
      <c r="B131" s="225" t="s">
        <v>236</v>
      </c>
      <c r="C131" s="225" t="s">
        <v>673</v>
      </c>
      <c r="D131" s="396">
        <v>100000</v>
      </c>
      <c r="E131" s="5" t="s">
        <v>312</v>
      </c>
      <c r="F131" s="5" t="s">
        <v>29</v>
      </c>
      <c r="G131" s="3"/>
      <c r="H131" s="3"/>
      <c r="I131" s="111"/>
      <c r="J131" s="113"/>
      <c r="K131" s="3"/>
      <c r="L131" s="3"/>
      <c r="M131" s="3"/>
      <c r="N131" s="3"/>
      <c r="O131" s="3"/>
      <c r="P131" s="3"/>
      <c r="Q131" s="3"/>
      <c r="R131" s="3"/>
    </row>
    <row r="132" spans="1:18">
      <c r="A132" s="11"/>
      <c r="B132" s="256" t="s">
        <v>237</v>
      </c>
      <c r="C132" s="226" t="s">
        <v>674</v>
      </c>
      <c r="D132" s="399"/>
      <c r="E132" s="11" t="s">
        <v>185</v>
      </c>
      <c r="F132" s="11"/>
      <c r="G132" s="8"/>
      <c r="H132" s="8"/>
      <c r="I132" s="37"/>
      <c r="J132" s="114"/>
      <c r="K132" s="8"/>
      <c r="L132" s="8"/>
      <c r="M132" s="8"/>
      <c r="N132" s="8"/>
      <c r="O132" s="8"/>
      <c r="P132" s="8"/>
      <c r="Q132" s="8"/>
      <c r="R132" s="8"/>
    </row>
    <row r="133" spans="1:18">
      <c r="A133" s="6"/>
      <c r="B133" s="259"/>
      <c r="C133" s="227" t="s">
        <v>40</v>
      </c>
      <c r="D133" s="400"/>
      <c r="E133" s="46" t="s">
        <v>40</v>
      </c>
      <c r="F133" s="6"/>
      <c r="G133" s="4"/>
      <c r="H133" s="4"/>
      <c r="I133" s="112"/>
      <c r="J133" s="115"/>
      <c r="K133" s="4"/>
      <c r="L133" s="4"/>
      <c r="M133" s="4"/>
      <c r="N133" s="4"/>
      <c r="O133" s="4"/>
      <c r="P133" s="4"/>
      <c r="Q133" s="4"/>
      <c r="R133" s="4"/>
    </row>
    <row r="134" spans="1:18" s="13" customFormat="1">
      <c r="A134" s="11">
        <v>9</v>
      </c>
      <c r="B134" s="225" t="s">
        <v>87</v>
      </c>
      <c r="C134" s="225" t="s">
        <v>675</v>
      </c>
      <c r="D134" s="396">
        <v>100000</v>
      </c>
      <c r="E134" s="5" t="s">
        <v>1045</v>
      </c>
      <c r="F134" s="5" t="s">
        <v>29</v>
      </c>
      <c r="G134" s="8"/>
      <c r="H134" s="8"/>
      <c r="I134" s="37"/>
      <c r="J134" s="114"/>
      <c r="K134" s="8"/>
      <c r="L134" s="8"/>
      <c r="M134" s="8"/>
      <c r="N134" s="8"/>
      <c r="O134" s="8"/>
      <c r="P134" s="8"/>
      <c r="Q134" s="8"/>
      <c r="R134" s="8"/>
    </row>
    <row r="135" spans="1:18" s="13" customFormat="1">
      <c r="A135" s="11"/>
      <c r="B135" s="226"/>
      <c r="C135" s="226" t="s">
        <v>676</v>
      </c>
      <c r="D135" s="11"/>
      <c r="E135" s="11" t="s">
        <v>1046</v>
      </c>
      <c r="F135" s="11"/>
      <c r="G135" s="8"/>
      <c r="H135" s="8"/>
      <c r="I135" s="37"/>
      <c r="J135" s="114"/>
      <c r="K135" s="8"/>
      <c r="L135" s="8"/>
      <c r="M135" s="8"/>
      <c r="N135" s="8"/>
      <c r="O135" s="8"/>
      <c r="P135" s="8"/>
      <c r="Q135" s="8"/>
      <c r="R135" s="8"/>
    </row>
    <row r="136" spans="1:18" s="13" customFormat="1">
      <c r="A136" s="11"/>
      <c r="B136" s="226"/>
      <c r="C136" s="226" t="s">
        <v>677</v>
      </c>
      <c r="D136" s="151"/>
      <c r="E136" s="45"/>
      <c r="F136" s="11"/>
      <c r="G136" s="8"/>
      <c r="H136" s="8"/>
      <c r="I136" s="37"/>
      <c r="J136" s="114"/>
      <c r="K136" s="8"/>
      <c r="L136" s="8"/>
      <c r="M136" s="8"/>
      <c r="N136" s="8"/>
      <c r="O136" s="8"/>
      <c r="P136" s="8"/>
      <c r="Q136" s="8"/>
      <c r="R136" s="8"/>
    </row>
    <row r="137" spans="1:18">
      <c r="A137" s="11"/>
      <c r="B137" s="226"/>
      <c r="C137" s="226" t="s">
        <v>678</v>
      </c>
      <c r="D137" s="11"/>
      <c r="E137" s="11"/>
      <c r="F137" s="11"/>
      <c r="G137" s="8"/>
      <c r="H137" s="8"/>
      <c r="I137" s="37"/>
      <c r="J137" s="114"/>
      <c r="K137" s="8"/>
      <c r="L137" s="8"/>
      <c r="M137" s="8"/>
      <c r="N137" s="8"/>
      <c r="O137" s="8"/>
      <c r="P137" s="8"/>
      <c r="Q137" s="8"/>
      <c r="R137" s="8"/>
    </row>
    <row r="138" spans="1:18">
      <c r="A138" s="6"/>
      <c r="B138" s="227"/>
      <c r="C138" s="227" t="s">
        <v>679</v>
      </c>
      <c r="D138" s="6"/>
      <c r="E138" s="46"/>
      <c r="F138" s="4"/>
      <c r="G138" s="4"/>
      <c r="H138" s="4"/>
      <c r="I138" s="112"/>
      <c r="J138" s="115"/>
      <c r="K138" s="4"/>
      <c r="L138" s="4"/>
      <c r="M138" s="4"/>
      <c r="N138" s="4"/>
      <c r="O138" s="4"/>
      <c r="P138" s="4"/>
      <c r="Q138" s="4"/>
      <c r="R138" s="4"/>
    </row>
    <row r="139" spans="1:18" ht="24.75" thickBot="1">
      <c r="C139" s="118" t="s">
        <v>91</v>
      </c>
      <c r="D139" s="142">
        <f>SUM(D96:D138)</f>
        <v>1380000</v>
      </c>
    </row>
    <row r="140" spans="1:18" ht="25.5" thickTop="1" thickBot="1">
      <c r="C140" s="118" t="s">
        <v>92</v>
      </c>
      <c r="D140" s="152">
        <f>D53+D87+D139</f>
        <v>11975210</v>
      </c>
    </row>
    <row r="141" spans="1:18" ht="24.75" thickTop="1"/>
    <row r="143" spans="1:18">
      <c r="E143" s="361"/>
    </row>
  </sheetData>
  <mergeCells count="35">
    <mergeCell ref="B129:B130"/>
    <mergeCell ref="C129:C130"/>
    <mergeCell ref="G129:I129"/>
    <mergeCell ref="J129:R129"/>
    <mergeCell ref="B94:B95"/>
    <mergeCell ref="C94:C95"/>
    <mergeCell ref="G94:I94"/>
    <mergeCell ref="J94:R94"/>
    <mergeCell ref="B109:B110"/>
    <mergeCell ref="C109:C110"/>
    <mergeCell ref="G109:I109"/>
    <mergeCell ref="J109:R109"/>
    <mergeCell ref="B56:B57"/>
    <mergeCell ref="C56:C57"/>
    <mergeCell ref="G56:I56"/>
    <mergeCell ref="J56:R56"/>
    <mergeCell ref="B73:B74"/>
    <mergeCell ref="C73:C74"/>
    <mergeCell ref="G73:I73"/>
    <mergeCell ref="J73:R73"/>
    <mergeCell ref="B19:B20"/>
    <mergeCell ref="C19:C20"/>
    <mergeCell ref="G19:I19"/>
    <mergeCell ref="J19:R19"/>
    <mergeCell ref="B37:B38"/>
    <mergeCell ref="C37:C38"/>
    <mergeCell ref="G37:I37"/>
    <mergeCell ref="J37:R37"/>
    <mergeCell ref="A1:R1"/>
    <mergeCell ref="A2:R2"/>
    <mergeCell ref="B6:B7"/>
    <mergeCell ref="C6:C7"/>
    <mergeCell ref="G6:I6"/>
    <mergeCell ref="J6:R6"/>
    <mergeCell ref="A4:R4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III,ตัวหนา"&amp;14&amp;K00-025แผนการดำเนินงาน ประจำปีงบประมาณ พ.ศ.2560&amp;R&amp;"PS Pimpdeed III,ตัวหนา"&amp;14&amp;K00-019เทศบาลตำบลบ้านเป็ด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33"/>
  <sheetViews>
    <sheetView view="pageBreakPreview" topLeftCell="A65" zoomScale="106" zoomScaleNormal="115" zoomScaleSheetLayoutView="106" workbookViewId="0">
      <selection activeCell="D76" sqref="D76"/>
    </sheetView>
  </sheetViews>
  <sheetFormatPr defaultRowHeight="24"/>
  <cols>
    <col min="1" max="1" width="4.5" style="7" customWidth="1"/>
    <col min="2" max="2" width="26.875" style="1" customWidth="1"/>
    <col min="3" max="3" width="31.375" style="1" customWidth="1"/>
    <col min="4" max="4" width="10.375" style="7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8">
      <c r="A2" s="479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</row>
    <row r="4" spans="1:18">
      <c r="A4" s="480" t="s">
        <v>153</v>
      </c>
      <c r="B4" s="480"/>
      <c r="C4" s="480"/>
    </row>
    <row r="5" spans="1:18">
      <c r="B5" s="1" t="s">
        <v>154</v>
      </c>
    </row>
    <row r="6" spans="1:18">
      <c r="A6" s="9" t="s">
        <v>1</v>
      </c>
      <c r="B6" s="472" t="s">
        <v>3</v>
      </c>
      <c r="C6" s="472" t="s">
        <v>4</v>
      </c>
      <c r="D6" s="130" t="s">
        <v>5</v>
      </c>
      <c r="E6" s="9" t="s">
        <v>7</v>
      </c>
      <c r="F6" s="9" t="s">
        <v>9</v>
      </c>
      <c r="G6" s="475" t="s">
        <v>159</v>
      </c>
      <c r="H6" s="476"/>
      <c r="I6" s="476"/>
      <c r="J6" s="477" t="s">
        <v>252</v>
      </c>
      <c r="K6" s="476"/>
      <c r="L6" s="476"/>
      <c r="M6" s="476"/>
      <c r="N6" s="476"/>
      <c r="O6" s="476"/>
      <c r="P6" s="476"/>
      <c r="Q6" s="476"/>
      <c r="R6" s="478"/>
    </row>
    <row r="7" spans="1:18" ht="27">
      <c r="A7" s="10" t="s">
        <v>2</v>
      </c>
      <c r="B7" s="473"/>
      <c r="C7" s="473"/>
      <c r="D7" s="131" t="s">
        <v>6</v>
      </c>
      <c r="E7" s="10" t="s">
        <v>8</v>
      </c>
      <c r="F7" s="10" t="s">
        <v>8</v>
      </c>
      <c r="G7" s="158" t="s">
        <v>21</v>
      </c>
      <c r="H7" s="158" t="s">
        <v>10</v>
      </c>
      <c r="I7" s="383" t="s">
        <v>11</v>
      </c>
      <c r="J7" s="384" t="s">
        <v>12</v>
      </c>
      <c r="K7" s="158" t="s">
        <v>13</v>
      </c>
      <c r="L7" s="158" t="s">
        <v>14</v>
      </c>
      <c r="M7" s="158" t="s">
        <v>15</v>
      </c>
      <c r="N7" s="158" t="s">
        <v>16</v>
      </c>
      <c r="O7" s="158" t="s">
        <v>17</v>
      </c>
      <c r="P7" s="158" t="s">
        <v>18</v>
      </c>
      <c r="Q7" s="158" t="s">
        <v>19</v>
      </c>
      <c r="R7" s="158" t="s">
        <v>20</v>
      </c>
    </row>
    <row r="8" spans="1:18">
      <c r="A8" s="5">
        <v>1</v>
      </c>
      <c r="B8" s="225" t="s">
        <v>680</v>
      </c>
      <c r="C8" s="225" t="s">
        <v>94</v>
      </c>
      <c r="D8" s="47">
        <v>10000</v>
      </c>
      <c r="E8" s="140" t="s">
        <v>185</v>
      </c>
      <c r="F8" s="5" t="s">
        <v>26</v>
      </c>
      <c r="G8" s="3"/>
      <c r="H8" s="3"/>
      <c r="I8" s="111"/>
      <c r="J8" s="113"/>
      <c r="K8" s="3"/>
      <c r="L8" s="3"/>
      <c r="M8" s="3"/>
      <c r="N8" s="3"/>
      <c r="O8" s="3"/>
      <c r="P8" s="3"/>
      <c r="Q8" s="3"/>
      <c r="R8" s="3"/>
    </row>
    <row r="9" spans="1:18">
      <c r="A9" s="11"/>
      <c r="B9" s="226" t="s">
        <v>681</v>
      </c>
      <c r="C9" s="226" t="s">
        <v>682</v>
      </c>
      <c r="D9" s="11"/>
      <c r="E9" s="21" t="s">
        <v>40</v>
      </c>
      <c r="F9" s="11" t="s">
        <v>185</v>
      </c>
      <c r="G9" s="8"/>
      <c r="H9" s="8"/>
      <c r="I9" s="37"/>
      <c r="J9" s="114"/>
      <c r="K9" s="8"/>
      <c r="L9" s="8"/>
      <c r="M9" s="8"/>
      <c r="N9" s="8"/>
      <c r="O9" s="8"/>
      <c r="P9" s="8"/>
      <c r="Q9" s="8"/>
      <c r="R9" s="8"/>
    </row>
    <row r="10" spans="1:18">
      <c r="A10" s="11"/>
      <c r="B10" s="226"/>
      <c r="C10" s="226" t="s">
        <v>683</v>
      </c>
      <c r="D10" s="11"/>
      <c r="E10" s="153"/>
      <c r="F10" s="11" t="s">
        <v>697</v>
      </c>
      <c r="G10" s="8"/>
      <c r="H10" s="8"/>
      <c r="I10" s="37"/>
      <c r="J10" s="114"/>
      <c r="K10" s="8"/>
      <c r="L10" s="8"/>
      <c r="M10" s="8"/>
      <c r="N10" s="8"/>
      <c r="O10" s="8"/>
      <c r="P10" s="8"/>
      <c r="Q10" s="8"/>
      <c r="R10" s="8"/>
    </row>
    <row r="11" spans="1:18">
      <c r="A11" s="11"/>
      <c r="B11" s="227"/>
      <c r="C11" s="227" t="s">
        <v>684</v>
      </c>
      <c r="D11" s="11"/>
      <c r="E11" s="153"/>
      <c r="F11" s="11"/>
      <c r="G11" s="8"/>
      <c r="H11" s="8"/>
      <c r="I11" s="37"/>
      <c r="J11" s="114"/>
      <c r="K11" s="8"/>
      <c r="L11" s="8"/>
      <c r="M11" s="8"/>
      <c r="N11" s="8"/>
      <c r="O11" s="8"/>
      <c r="P11" s="8"/>
      <c r="Q11" s="8"/>
      <c r="R11" s="8"/>
    </row>
    <row r="12" spans="1:18">
      <c r="A12" s="5">
        <v>2</v>
      </c>
      <c r="B12" s="225" t="s">
        <v>1128</v>
      </c>
      <c r="C12" s="225" t="s">
        <v>685</v>
      </c>
      <c r="D12" s="154">
        <v>30000</v>
      </c>
      <c r="E12" s="140" t="s">
        <v>1045</v>
      </c>
      <c r="F12" s="5" t="s">
        <v>26</v>
      </c>
      <c r="G12" s="3"/>
      <c r="H12" s="3"/>
      <c r="I12" s="111"/>
      <c r="J12" s="113"/>
      <c r="K12" s="3"/>
      <c r="L12" s="3"/>
      <c r="M12" s="3"/>
      <c r="N12" s="3"/>
      <c r="O12" s="3"/>
      <c r="P12" s="3"/>
      <c r="Q12" s="3"/>
      <c r="R12" s="3"/>
    </row>
    <row r="13" spans="1:18">
      <c r="A13" s="11"/>
      <c r="B13" s="226" t="s">
        <v>1129</v>
      </c>
      <c r="C13" s="226" t="s">
        <v>686</v>
      </c>
      <c r="D13" s="11"/>
      <c r="E13" s="21" t="s">
        <v>1047</v>
      </c>
      <c r="F13" s="11" t="s">
        <v>185</v>
      </c>
      <c r="G13" s="8"/>
      <c r="H13" s="8"/>
      <c r="I13" s="37"/>
      <c r="J13" s="114"/>
      <c r="K13" s="8"/>
      <c r="L13" s="8"/>
      <c r="M13" s="8"/>
      <c r="N13" s="8"/>
      <c r="O13" s="8"/>
      <c r="P13" s="8"/>
      <c r="Q13" s="8"/>
      <c r="R13" s="8"/>
    </row>
    <row r="14" spans="1:18" s="13" customFormat="1">
      <c r="A14" s="11"/>
      <c r="B14" s="226" t="s">
        <v>1130</v>
      </c>
      <c r="C14" s="226" t="s">
        <v>687</v>
      </c>
      <c r="D14" s="11"/>
      <c r="E14" s="8"/>
      <c r="F14" s="8"/>
      <c r="G14" s="8"/>
      <c r="H14" s="8"/>
      <c r="I14" s="37"/>
      <c r="J14" s="114"/>
      <c r="K14" s="8"/>
      <c r="L14" s="8"/>
      <c r="M14" s="8"/>
      <c r="N14" s="8"/>
      <c r="O14" s="8"/>
      <c r="P14" s="8"/>
      <c r="Q14" s="8"/>
      <c r="R14" s="8"/>
    </row>
    <row r="15" spans="1:18" s="13" customFormat="1">
      <c r="A15" s="6"/>
      <c r="B15" s="227" t="s">
        <v>303</v>
      </c>
      <c r="C15" s="227" t="s">
        <v>688</v>
      </c>
      <c r="D15" s="262"/>
      <c r="E15" s="263"/>
      <c r="F15" s="6"/>
      <c r="G15" s="4"/>
      <c r="H15" s="4"/>
      <c r="I15" s="112"/>
      <c r="J15" s="115"/>
      <c r="K15" s="4"/>
      <c r="L15" s="4"/>
      <c r="M15" s="4"/>
      <c r="N15" s="4"/>
      <c r="O15" s="4"/>
      <c r="P15" s="4"/>
      <c r="Q15" s="4"/>
      <c r="R15" s="4"/>
    </row>
    <row r="16" spans="1:18">
      <c r="A16" s="40"/>
      <c r="B16" s="210"/>
      <c r="C16" s="210"/>
      <c r="D16" s="40"/>
      <c r="E16" s="26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36"/>
      <c r="B17" s="209"/>
      <c r="C17" s="209"/>
      <c r="D17" s="36"/>
      <c r="E17" s="209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36"/>
      <c r="B18" s="13"/>
      <c r="C18" s="13"/>
      <c r="D18" s="36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>
      <c r="A19" s="9" t="s">
        <v>1</v>
      </c>
      <c r="B19" s="472" t="s">
        <v>3</v>
      </c>
      <c r="C19" s="472" t="s">
        <v>4</v>
      </c>
      <c r="D19" s="9" t="s">
        <v>5</v>
      </c>
      <c r="E19" s="9" t="s">
        <v>7</v>
      </c>
      <c r="F19" s="9" t="s">
        <v>9</v>
      </c>
      <c r="G19" s="475" t="s">
        <v>159</v>
      </c>
      <c r="H19" s="476"/>
      <c r="I19" s="476"/>
      <c r="J19" s="477" t="s">
        <v>252</v>
      </c>
      <c r="K19" s="476"/>
      <c r="L19" s="476"/>
      <c r="M19" s="476"/>
      <c r="N19" s="476"/>
      <c r="O19" s="476"/>
      <c r="P19" s="476"/>
      <c r="Q19" s="476"/>
      <c r="R19" s="478"/>
    </row>
    <row r="20" spans="1:18" ht="27">
      <c r="A20" s="10" t="s">
        <v>2</v>
      </c>
      <c r="B20" s="473"/>
      <c r="C20" s="473"/>
      <c r="D20" s="10" t="s">
        <v>6</v>
      </c>
      <c r="E20" s="10" t="s">
        <v>8</v>
      </c>
      <c r="F20" s="10" t="s">
        <v>8</v>
      </c>
      <c r="G20" s="158" t="s">
        <v>21</v>
      </c>
      <c r="H20" s="158" t="s">
        <v>10</v>
      </c>
      <c r="I20" s="383" t="s">
        <v>11</v>
      </c>
      <c r="J20" s="384" t="s">
        <v>12</v>
      </c>
      <c r="K20" s="158" t="s">
        <v>13</v>
      </c>
      <c r="L20" s="158" t="s">
        <v>14</v>
      </c>
      <c r="M20" s="158" t="s">
        <v>15</v>
      </c>
      <c r="N20" s="158" t="s">
        <v>16</v>
      </c>
      <c r="O20" s="158" t="s">
        <v>17</v>
      </c>
      <c r="P20" s="158" t="s">
        <v>18</v>
      </c>
      <c r="Q20" s="158" t="s">
        <v>19</v>
      </c>
      <c r="R20" s="158" t="s">
        <v>20</v>
      </c>
    </row>
    <row r="21" spans="1:18">
      <c r="A21" s="5">
        <v>3</v>
      </c>
      <c r="B21" s="226" t="s">
        <v>93</v>
      </c>
      <c r="C21" s="226" t="s">
        <v>689</v>
      </c>
      <c r="D21" s="47">
        <v>50000</v>
      </c>
      <c r="E21" s="140" t="s">
        <v>185</v>
      </c>
      <c r="F21" s="5" t="s">
        <v>26</v>
      </c>
      <c r="G21" s="3"/>
      <c r="H21" s="3"/>
      <c r="I21" s="111"/>
      <c r="J21" s="113"/>
      <c r="K21" s="3"/>
      <c r="L21" s="3"/>
      <c r="M21" s="3"/>
      <c r="N21" s="3"/>
      <c r="O21" s="3"/>
      <c r="P21" s="3"/>
      <c r="Q21" s="3"/>
      <c r="R21" s="3"/>
    </row>
    <row r="22" spans="1:18">
      <c r="A22" s="11"/>
      <c r="B22" s="226"/>
      <c r="C22" s="226" t="s">
        <v>690</v>
      </c>
      <c r="D22" s="135"/>
      <c r="E22" s="21" t="s">
        <v>40</v>
      </c>
      <c r="F22" s="11" t="s">
        <v>185</v>
      </c>
      <c r="G22" s="8"/>
      <c r="H22" s="8"/>
      <c r="I22" s="37"/>
      <c r="J22" s="114"/>
      <c r="K22" s="8"/>
      <c r="L22" s="8"/>
      <c r="M22" s="8"/>
      <c r="N22" s="8"/>
      <c r="O22" s="8"/>
      <c r="P22" s="8"/>
      <c r="Q22" s="8"/>
      <c r="R22" s="8"/>
    </row>
    <row r="23" spans="1:18">
      <c r="A23" s="11"/>
      <c r="B23" s="226"/>
      <c r="C23" s="226" t="s">
        <v>35</v>
      </c>
      <c r="D23" s="135"/>
      <c r="E23" s="45"/>
      <c r="F23" s="11" t="s">
        <v>697</v>
      </c>
      <c r="G23" s="8"/>
      <c r="H23" s="8"/>
      <c r="I23" s="37"/>
      <c r="J23" s="114"/>
      <c r="K23" s="8"/>
      <c r="L23" s="8"/>
      <c r="M23" s="8"/>
      <c r="N23" s="8"/>
      <c r="O23" s="8"/>
      <c r="P23" s="8"/>
      <c r="Q23" s="8"/>
      <c r="R23" s="8"/>
    </row>
    <row r="24" spans="1:18">
      <c r="A24" s="11"/>
      <c r="B24" s="226"/>
      <c r="C24" s="226" t="s">
        <v>691</v>
      </c>
      <c r="D24" s="135"/>
      <c r="E24" s="45"/>
      <c r="F24" s="8"/>
      <c r="G24" s="8"/>
      <c r="H24" s="8"/>
      <c r="I24" s="37"/>
      <c r="J24" s="114"/>
      <c r="K24" s="8"/>
      <c r="L24" s="8"/>
      <c r="M24" s="8"/>
      <c r="N24" s="8"/>
      <c r="O24" s="8"/>
      <c r="P24" s="8"/>
      <c r="Q24" s="8"/>
      <c r="R24" s="8"/>
    </row>
    <row r="25" spans="1:18">
      <c r="A25" s="11"/>
      <c r="B25" s="226"/>
      <c r="C25" s="226" t="s">
        <v>692</v>
      </c>
      <c r="D25" s="135"/>
      <c r="E25" s="45"/>
      <c r="F25" s="8"/>
      <c r="G25" s="8"/>
      <c r="H25" s="8"/>
      <c r="I25" s="37"/>
      <c r="J25" s="114"/>
      <c r="K25" s="8"/>
      <c r="L25" s="8"/>
      <c r="M25" s="8"/>
      <c r="N25" s="8"/>
      <c r="O25" s="8"/>
      <c r="P25" s="8"/>
      <c r="Q25" s="8"/>
      <c r="R25" s="8"/>
    </row>
    <row r="26" spans="1:18">
      <c r="A26" s="11"/>
      <c r="B26" s="226"/>
      <c r="C26" s="226" t="s">
        <v>693</v>
      </c>
      <c r="D26" s="135"/>
      <c r="E26" s="8"/>
      <c r="F26" s="8"/>
      <c r="G26" s="8"/>
      <c r="H26" s="8"/>
      <c r="I26" s="37"/>
      <c r="J26" s="114"/>
      <c r="K26" s="8"/>
      <c r="L26" s="8"/>
      <c r="M26" s="8"/>
      <c r="N26" s="8"/>
      <c r="O26" s="8"/>
      <c r="P26" s="8"/>
      <c r="Q26" s="8"/>
      <c r="R26" s="8"/>
    </row>
    <row r="27" spans="1:18" s="13" customFormat="1">
      <c r="A27" s="11"/>
      <c r="B27" s="226"/>
      <c r="C27" s="226" t="s">
        <v>694</v>
      </c>
      <c r="D27" s="135"/>
      <c r="E27" s="8"/>
      <c r="F27" s="8"/>
      <c r="G27" s="8"/>
      <c r="H27" s="8"/>
      <c r="I27" s="37"/>
      <c r="J27" s="114"/>
      <c r="K27" s="8"/>
      <c r="L27" s="8"/>
      <c r="M27" s="8"/>
      <c r="N27" s="8"/>
      <c r="O27" s="8"/>
      <c r="P27" s="8"/>
      <c r="Q27" s="8"/>
      <c r="R27" s="8"/>
    </row>
    <row r="28" spans="1:18" s="13" customFormat="1">
      <c r="A28" s="11"/>
      <c r="B28" s="226"/>
      <c r="C28" s="226" t="s">
        <v>40</v>
      </c>
      <c r="D28" s="167"/>
      <c r="E28" s="25"/>
      <c r="F28" s="11"/>
      <c r="G28" s="8"/>
      <c r="H28" s="8"/>
      <c r="I28" s="37"/>
      <c r="J28" s="114"/>
      <c r="K28" s="8"/>
      <c r="L28" s="8"/>
      <c r="M28" s="8"/>
      <c r="N28" s="8"/>
      <c r="O28" s="8"/>
      <c r="P28" s="8"/>
      <c r="Q28" s="8"/>
      <c r="R28" s="8"/>
    </row>
    <row r="29" spans="1:18">
      <c r="A29" s="11"/>
      <c r="B29" s="226"/>
      <c r="C29" s="226" t="s">
        <v>695</v>
      </c>
      <c r="D29" s="406"/>
      <c r="E29" s="21"/>
      <c r="F29" s="11"/>
      <c r="G29" s="8"/>
      <c r="H29" s="8"/>
      <c r="I29" s="37"/>
      <c r="J29" s="114"/>
      <c r="K29" s="8"/>
      <c r="L29" s="8"/>
      <c r="M29" s="8"/>
      <c r="N29" s="8"/>
      <c r="O29" s="8"/>
      <c r="P29" s="8"/>
      <c r="Q29" s="8"/>
      <c r="R29" s="8"/>
    </row>
    <row r="30" spans="1:18">
      <c r="A30" s="11"/>
      <c r="B30" s="226"/>
      <c r="C30" s="226" t="s">
        <v>1121</v>
      </c>
      <c r="D30" s="135"/>
      <c r="E30" s="21"/>
      <c r="F30" s="11"/>
      <c r="G30" s="8"/>
      <c r="H30" s="8"/>
      <c r="I30" s="37"/>
      <c r="J30" s="114"/>
      <c r="K30" s="8"/>
      <c r="L30" s="8"/>
      <c r="M30" s="8"/>
      <c r="N30" s="8"/>
      <c r="O30" s="8"/>
      <c r="P30" s="8"/>
      <c r="Q30" s="8"/>
      <c r="R30" s="8"/>
    </row>
    <row r="31" spans="1:18">
      <c r="A31" s="11"/>
      <c r="B31" s="226"/>
      <c r="C31" s="226" t="s">
        <v>696</v>
      </c>
      <c r="D31" s="135"/>
      <c r="E31" s="8"/>
      <c r="F31" s="8"/>
      <c r="G31" s="8"/>
      <c r="H31" s="8"/>
      <c r="I31" s="37"/>
      <c r="J31" s="114"/>
      <c r="K31" s="8"/>
      <c r="L31" s="8"/>
      <c r="M31" s="8"/>
      <c r="N31" s="8"/>
      <c r="O31" s="8"/>
      <c r="P31" s="8"/>
      <c r="Q31" s="8"/>
      <c r="R31" s="8"/>
    </row>
    <row r="32" spans="1:18">
      <c r="A32" s="5">
        <v>4</v>
      </c>
      <c r="B32" s="225" t="s">
        <v>800</v>
      </c>
      <c r="C32" s="225" t="s">
        <v>803</v>
      </c>
      <c r="D32" s="132">
        <v>800000</v>
      </c>
      <c r="E32" s="140" t="s">
        <v>185</v>
      </c>
      <c r="F32" s="5" t="s">
        <v>26</v>
      </c>
      <c r="G32" s="3"/>
      <c r="H32" s="3"/>
      <c r="I32" s="111"/>
      <c r="J32" s="113"/>
      <c r="K32" s="3"/>
      <c r="L32" s="3"/>
      <c r="M32" s="3"/>
      <c r="N32" s="3"/>
      <c r="O32" s="3"/>
      <c r="P32" s="3"/>
      <c r="Q32" s="3"/>
      <c r="R32" s="3"/>
    </row>
    <row r="33" spans="1:18">
      <c r="A33" s="11"/>
      <c r="B33" s="226" t="s">
        <v>801</v>
      </c>
      <c r="C33" s="226" t="s">
        <v>804</v>
      </c>
      <c r="D33" s="11"/>
      <c r="E33" s="21" t="s">
        <v>40</v>
      </c>
      <c r="F33" s="11" t="s">
        <v>185</v>
      </c>
      <c r="G33" s="8"/>
      <c r="H33" s="8"/>
      <c r="I33" s="37"/>
      <c r="J33" s="114"/>
      <c r="K33" s="8"/>
      <c r="L33" s="8"/>
      <c r="M33" s="8"/>
      <c r="N33" s="8"/>
      <c r="O33" s="8"/>
      <c r="P33" s="8"/>
      <c r="Q33" s="8"/>
      <c r="R33" s="8"/>
    </row>
    <row r="34" spans="1:18">
      <c r="A34" s="11"/>
      <c r="B34" s="226" t="s">
        <v>802</v>
      </c>
      <c r="C34" s="226" t="s">
        <v>805</v>
      </c>
      <c r="D34" s="11"/>
      <c r="E34" s="11"/>
      <c r="F34" s="11" t="s">
        <v>697</v>
      </c>
      <c r="G34" s="8"/>
      <c r="H34" s="8"/>
      <c r="I34" s="37"/>
      <c r="J34" s="114"/>
      <c r="K34" s="8"/>
      <c r="L34" s="8"/>
      <c r="M34" s="8"/>
      <c r="N34" s="8"/>
      <c r="O34" s="8"/>
      <c r="P34" s="8"/>
      <c r="Q34" s="8"/>
      <c r="R34" s="8"/>
    </row>
    <row r="35" spans="1:18">
      <c r="A35" s="11"/>
      <c r="B35" s="226"/>
      <c r="C35" s="226" t="s">
        <v>806</v>
      </c>
      <c r="D35" s="11"/>
      <c r="E35" s="8"/>
      <c r="F35" s="8"/>
      <c r="G35" s="8"/>
      <c r="H35" s="8"/>
      <c r="I35" s="37"/>
      <c r="J35" s="114"/>
      <c r="K35" s="8"/>
      <c r="L35" s="8"/>
      <c r="M35" s="8"/>
      <c r="N35" s="8"/>
      <c r="O35" s="8"/>
      <c r="P35" s="8"/>
      <c r="Q35" s="8"/>
      <c r="R35" s="8"/>
    </row>
    <row r="36" spans="1:18">
      <c r="A36" s="6"/>
      <c r="B36" s="227"/>
      <c r="C36" s="227" t="s">
        <v>807</v>
      </c>
      <c r="D36" s="6"/>
      <c r="E36" s="4"/>
      <c r="F36" s="4"/>
      <c r="G36" s="4"/>
      <c r="H36" s="4"/>
      <c r="I36" s="112"/>
      <c r="J36" s="115"/>
      <c r="K36" s="4"/>
      <c r="L36" s="4"/>
      <c r="M36" s="4"/>
      <c r="N36" s="4"/>
      <c r="O36" s="4"/>
      <c r="P36" s="4"/>
      <c r="Q36" s="4"/>
      <c r="R36" s="4"/>
    </row>
    <row r="37" spans="1:18">
      <c r="A37" s="9" t="s">
        <v>1</v>
      </c>
      <c r="B37" s="472" t="s">
        <v>3</v>
      </c>
      <c r="C37" s="472" t="s">
        <v>4</v>
      </c>
      <c r="D37" s="9" t="s">
        <v>5</v>
      </c>
      <c r="E37" s="9" t="s">
        <v>7</v>
      </c>
      <c r="F37" s="9" t="s">
        <v>9</v>
      </c>
      <c r="G37" s="475" t="s">
        <v>159</v>
      </c>
      <c r="H37" s="476"/>
      <c r="I37" s="476"/>
      <c r="J37" s="477" t="s">
        <v>252</v>
      </c>
      <c r="K37" s="476"/>
      <c r="L37" s="476"/>
      <c r="M37" s="476"/>
      <c r="N37" s="476"/>
      <c r="O37" s="476"/>
      <c r="P37" s="476"/>
      <c r="Q37" s="476"/>
      <c r="R37" s="478"/>
    </row>
    <row r="38" spans="1:18" ht="27">
      <c r="A38" s="10" t="s">
        <v>2</v>
      </c>
      <c r="B38" s="473"/>
      <c r="C38" s="473"/>
      <c r="D38" s="10" t="s">
        <v>6</v>
      </c>
      <c r="E38" s="10" t="s">
        <v>8</v>
      </c>
      <c r="F38" s="10" t="s">
        <v>8</v>
      </c>
      <c r="G38" s="158" t="s">
        <v>21</v>
      </c>
      <c r="H38" s="158" t="s">
        <v>10</v>
      </c>
      <c r="I38" s="383" t="s">
        <v>11</v>
      </c>
      <c r="J38" s="384" t="s">
        <v>12</v>
      </c>
      <c r="K38" s="158" t="s">
        <v>13</v>
      </c>
      <c r="L38" s="158" t="s">
        <v>14</v>
      </c>
      <c r="M38" s="158" t="s">
        <v>15</v>
      </c>
      <c r="N38" s="158" t="s">
        <v>16</v>
      </c>
      <c r="O38" s="158" t="s">
        <v>17</v>
      </c>
      <c r="P38" s="158" t="s">
        <v>18</v>
      </c>
      <c r="Q38" s="158" t="s">
        <v>19</v>
      </c>
      <c r="R38" s="158" t="s">
        <v>20</v>
      </c>
    </row>
    <row r="39" spans="1:18">
      <c r="A39" s="5">
        <v>5</v>
      </c>
      <c r="B39" s="225" t="s">
        <v>698</v>
      </c>
      <c r="C39" s="225" t="s">
        <v>699</v>
      </c>
      <c r="D39" s="132">
        <v>50000</v>
      </c>
      <c r="E39" s="140" t="s">
        <v>232</v>
      </c>
      <c r="F39" s="5" t="s">
        <v>29</v>
      </c>
      <c r="G39" s="3"/>
      <c r="H39" s="3"/>
      <c r="I39" s="111"/>
      <c r="J39" s="113"/>
      <c r="K39" s="3"/>
      <c r="L39" s="3"/>
      <c r="M39" s="3"/>
      <c r="N39" s="3"/>
      <c r="O39" s="3"/>
      <c r="P39" s="3"/>
      <c r="Q39" s="3"/>
      <c r="R39" s="3"/>
    </row>
    <row r="40" spans="1:18">
      <c r="A40" s="11"/>
      <c r="B40" s="226" t="s">
        <v>593</v>
      </c>
      <c r="C40" s="226" t="s">
        <v>700</v>
      </c>
      <c r="D40" s="135"/>
      <c r="E40" s="21" t="s">
        <v>178</v>
      </c>
      <c r="F40" s="11"/>
      <c r="G40" s="8"/>
      <c r="H40" s="8"/>
      <c r="I40" s="37"/>
      <c r="J40" s="114"/>
      <c r="K40" s="8"/>
      <c r="L40" s="8"/>
      <c r="M40" s="8"/>
      <c r="N40" s="8"/>
      <c r="O40" s="8"/>
      <c r="P40" s="8"/>
      <c r="Q40" s="8"/>
      <c r="R40" s="8"/>
    </row>
    <row r="41" spans="1:18">
      <c r="A41" s="6"/>
      <c r="B41" s="46"/>
      <c r="C41" s="155"/>
      <c r="D41" s="136"/>
      <c r="E41" s="6" t="s">
        <v>23</v>
      </c>
      <c r="F41" s="4"/>
      <c r="G41" s="4"/>
      <c r="H41" s="4"/>
      <c r="I41" s="112"/>
      <c r="J41" s="115"/>
      <c r="K41" s="4"/>
      <c r="L41" s="4"/>
      <c r="M41" s="4"/>
      <c r="N41" s="4"/>
      <c r="O41" s="4"/>
      <c r="P41" s="4"/>
      <c r="Q41" s="4"/>
      <c r="R41" s="4"/>
    </row>
    <row r="42" spans="1:18">
      <c r="A42" s="11">
        <v>6</v>
      </c>
      <c r="B42" s="229" t="s">
        <v>698</v>
      </c>
      <c r="C42" s="225" t="s">
        <v>699</v>
      </c>
      <c r="D42" s="133">
        <v>50000</v>
      </c>
      <c r="E42" s="140" t="s">
        <v>232</v>
      </c>
      <c r="F42" s="5" t="s">
        <v>29</v>
      </c>
      <c r="G42" s="8"/>
      <c r="H42" s="8"/>
      <c r="I42" s="37"/>
      <c r="J42" s="114"/>
      <c r="K42" s="8"/>
      <c r="L42" s="8"/>
      <c r="M42" s="8"/>
      <c r="N42" s="8"/>
      <c r="O42" s="8"/>
      <c r="P42" s="8"/>
      <c r="Q42" s="8"/>
      <c r="R42" s="8"/>
    </row>
    <row r="43" spans="1:18">
      <c r="A43" s="11"/>
      <c r="B43" s="230" t="s">
        <v>701</v>
      </c>
      <c r="C43" s="226" t="s">
        <v>702</v>
      </c>
      <c r="D43" s="135"/>
      <c r="E43" s="21" t="s">
        <v>178</v>
      </c>
      <c r="F43" s="11"/>
      <c r="G43" s="8"/>
      <c r="H43" s="8"/>
      <c r="I43" s="37"/>
      <c r="J43" s="114"/>
      <c r="K43" s="8"/>
      <c r="L43" s="8"/>
      <c r="M43" s="8"/>
      <c r="N43" s="8"/>
      <c r="O43" s="8"/>
      <c r="P43" s="8"/>
      <c r="Q43" s="8"/>
      <c r="R43" s="8"/>
    </row>
    <row r="44" spans="1:18">
      <c r="A44" s="6"/>
      <c r="B44" s="231" t="s">
        <v>39</v>
      </c>
      <c r="C44" s="227" t="s">
        <v>1122</v>
      </c>
      <c r="D44" s="136"/>
      <c r="E44" s="6" t="s">
        <v>23</v>
      </c>
      <c r="F44" s="4"/>
      <c r="G44" s="4"/>
      <c r="H44" s="4"/>
      <c r="I44" s="112"/>
      <c r="J44" s="115"/>
      <c r="K44" s="4"/>
      <c r="L44" s="4"/>
      <c r="M44" s="4"/>
      <c r="N44" s="4"/>
      <c r="O44" s="4"/>
      <c r="P44" s="4"/>
      <c r="Q44" s="4"/>
      <c r="R44" s="4"/>
    </row>
    <row r="45" spans="1:18">
      <c r="A45" s="11">
        <v>7</v>
      </c>
      <c r="B45" s="225" t="s">
        <v>703</v>
      </c>
      <c r="C45" s="265" t="s">
        <v>704</v>
      </c>
      <c r="D45" s="133">
        <v>50000</v>
      </c>
      <c r="E45" s="11" t="s">
        <v>22</v>
      </c>
      <c r="F45" s="11" t="s">
        <v>26</v>
      </c>
      <c r="G45" s="8"/>
      <c r="H45" s="8"/>
      <c r="I45" s="37"/>
      <c r="J45" s="114"/>
      <c r="K45" s="8"/>
      <c r="L45" s="8"/>
      <c r="M45" s="8"/>
      <c r="N45" s="8"/>
      <c r="O45" s="8"/>
      <c r="P45" s="8"/>
      <c r="Q45" s="8"/>
      <c r="R45" s="8"/>
    </row>
    <row r="46" spans="1:18">
      <c r="A46" s="11"/>
      <c r="B46" s="226" t="s">
        <v>705</v>
      </c>
      <c r="C46" s="230" t="s">
        <v>706</v>
      </c>
      <c r="D46" s="135"/>
      <c r="E46" s="11" t="s">
        <v>178</v>
      </c>
      <c r="F46" s="11" t="s">
        <v>185</v>
      </c>
      <c r="G46" s="8"/>
      <c r="H46" s="8"/>
      <c r="I46" s="37"/>
      <c r="J46" s="114"/>
      <c r="K46" s="8"/>
      <c r="L46" s="8"/>
      <c r="M46" s="8"/>
      <c r="N46" s="8"/>
      <c r="O46" s="8"/>
      <c r="P46" s="8"/>
      <c r="Q46" s="8"/>
      <c r="R46" s="8"/>
    </row>
    <row r="47" spans="1:18">
      <c r="A47" s="11"/>
      <c r="B47" s="226"/>
      <c r="C47" s="266" t="s">
        <v>707</v>
      </c>
      <c r="D47" s="135"/>
      <c r="E47" s="11" t="s">
        <v>185</v>
      </c>
      <c r="F47" s="8"/>
      <c r="G47" s="8"/>
      <c r="H47" s="8"/>
      <c r="I47" s="37"/>
      <c r="J47" s="114"/>
      <c r="K47" s="8"/>
      <c r="L47" s="8"/>
      <c r="M47" s="8"/>
      <c r="N47" s="8"/>
      <c r="O47" s="8"/>
      <c r="P47" s="8"/>
      <c r="Q47" s="8"/>
      <c r="R47" s="8"/>
    </row>
    <row r="48" spans="1:18">
      <c r="A48" s="6"/>
      <c r="B48" s="227"/>
      <c r="C48" s="231" t="s">
        <v>708</v>
      </c>
      <c r="D48" s="136"/>
      <c r="E48" s="6" t="s">
        <v>40</v>
      </c>
      <c r="F48" s="4"/>
      <c r="G48" s="4"/>
      <c r="H48" s="4"/>
      <c r="I48" s="112"/>
      <c r="J48" s="115"/>
      <c r="K48" s="4"/>
      <c r="L48" s="4"/>
      <c r="M48" s="4"/>
      <c r="N48" s="4"/>
      <c r="O48" s="4"/>
      <c r="P48" s="4"/>
      <c r="Q48" s="4"/>
      <c r="R48" s="4"/>
    </row>
    <row r="49" spans="1:18">
      <c r="A49" s="11">
        <v>8</v>
      </c>
      <c r="B49" s="44" t="s">
        <v>709</v>
      </c>
      <c r="C49" s="48" t="s">
        <v>710</v>
      </c>
      <c r="D49" s="133">
        <v>35000</v>
      </c>
      <c r="E49" s="11" t="s">
        <v>232</v>
      </c>
      <c r="F49" s="11" t="s">
        <v>29</v>
      </c>
      <c r="G49" s="8"/>
      <c r="H49" s="8"/>
      <c r="I49" s="37"/>
      <c r="J49" s="114"/>
      <c r="K49" s="8"/>
      <c r="L49" s="8"/>
      <c r="M49" s="8"/>
      <c r="N49" s="8"/>
      <c r="O49" s="8"/>
      <c r="P49" s="8"/>
      <c r="Q49" s="8"/>
      <c r="R49" s="8"/>
    </row>
    <row r="50" spans="1:18">
      <c r="A50" s="11"/>
      <c r="B50" s="41" t="s">
        <v>711</v>
      </c>
      <c r="C50" s="45" t="s">
        <v>712</v>
      </c>
      <c r="D50" s="11"/>
      <c r="E50" s="11" t="s">
        <v>178</v>
      </c>
      <c r="F50" s="8"/>
      <c r="G50" s="8"/>
      <c r="H50" s="8"/>
      <c r="I50" s="37"/>
      <c r="J50" s="114"/>
      <c r="K50" s="8"/>
      <c r="L50" s="8"/>
      <c r="M50" s="8"/>
      <c r="N50" s="8"/>
      <c r="O50" s="8"/>
      <c r="P50" s="8"/>
      <c r="Q50" s="8"/>
      <c r="R50" s="8"/>
    </row>
    <row r="51" spans="1:18">
      <c r="A51" s="11"/>
      <c r="B51" s="41"/>
      <c r="C51" s="45" t="s">
        <v>713</v>
      </c>
      <c r="D51" s="11"/>
      <c r="E51" s="11" t="s">
        <v>23</v>
      </c>
      <c r="F51" s="8"/>
      <c r="G51" s="8"/>
      <c r="H51" s="8"/>
      <c r="I51" s="37"/>
      <c r="J51" s="114"/>
      <c r="K51" s="8"/>
      <c r="L51" s="8"/>
      <c r="M51" s="8"/>
      <c r="N51" s="8"/>
      <c r="O51" s="8"/>
      <c r="P51" s="8"/>
      <c r="Q51" s="8"/>
      <c r="R51" s="8"/>
    </row>
    <row r="52" spans="1:18">
      <c r="A52" s="6"/>
      <c r="B52" s="46"/>
      <c r="C52" s="155"/>
      <c r="D52" s="6"/>
      <c r="E52" s="6"/>
      <c r="F52" s="4"/>
      <c r="G52" s="4"/>
      <c r="H52" s="4"/>
      <c r="I52" s="112"/>
      <c r="J52" s="115"/>
      <c r="K52" s="4"/>
      <c r="L52" s="4"/>
      <c r="M52" s="4"/>
      <c r="N52" s="4"/>
      <c r="O52" s="4"/>
      <c r="P52" s="4"/>
      <c r="Q52" s="4"/>
      <c r="R52" s="4"/>
    </row>
    <row r="53" spans="1:18" ht="24.75" thickBot="1">
      <c r="C53" s="22" t="s">
        <v>95</v>
      </c>
      <c r="D53" s="211">
        <f>SUM(D8:D52)</f>
        <v>1075000</v>
      </c>
    </row>
    <row r="54" spans="1:18" ht="24.75" thickTop="1">
      <c r="C54" s="22"/>
      <c r="D54" s="166"/>
    </row>
    <row r="56" spans="1:18">
      <c r="A56" s="471" t="s">
        <v>96</v>
      </c>
      <c r="B56" s="471"/>
      <c r="C56" s="471"/>
    </row>
    <row r="57" spans="1:18">
      <c r="A57" s="404"/>
    </row>
    <row r="58" spans="1:18">
      <c r="A58" s="9" t="s">
        <v>1</v>
      </c>
      <c r="B58" s="472" t="s">
        <v>3</v>
      </c>
      <c r="C58" s="472" t="s">
        <v>4</v>
      </c>
      <c r="D58" s="9" t="s">
        <v>5</v>
      </c>
      <c r="E58" s="9" t="s">
        <v>7</v>
      </c>
      <c r="F58" s="9" t="s">
        <v>9</v>
      </c>
      <c r="G58" s="475" t="s">
        <v>159</v>
      </c>
      <c r="H58" s="476"/>
      <c r="I58" s="476"/>
      <c r="J58" s="477" t="s">
        <v>252</v>
      </c>
      <c r="K58" s="476"/>
      <c r="L58" s="476"/>
      <c r="M58" s="476"/>
      <c r="N58" s="476"/>
      <c r="O58" s="476"/>
      <c r="P58" s="476"/>
      <c r="Q58" s="476"/>
      <c r="R58" s="478"/>
    </row>
    <row r="59" spans="1:18" ht="27">
      <c r="A59" s="10" t="s">
        <v>2</v>
      </c>
      <c r="B59" s="473"/>
      <c r="C59" s="473"/>
      <c r="D59" s="10" t="s">
        <v>6</v>
      </c>
      <c r="E59" s="10" t="s">
        <v>8</v>
      </c>
      <c r="F59" s="10" t="s">
        <v>8</v>
      </c>
      <c r="G59" s="158" t="s">
        <v>21</v>
      </c>
      <c r="H59" s="158" t="s">
        <v>10</v>
      </c>
      <c r="I59" s="383" t="s">
        <v>11</v>
      </c>
      <c r="J59" s="384" t="s">
        <v>12</v>
      </c>
      <c r="K59" s="158" t="s">
        <v>13</v>
      </c>
      <c r="L59" s="158" t="s">
        <v>14</v>
      </c>
      <c r="M59" s="158" t="s">
        <v>15</v>
      </c>
      <c r="N59" s="158" t="s">
        <v>16</v>
      </c>
      <c r="O59" s="158" t="s">
        <v>17</v>
      </c>
      <c r="P59" s="158" t="s">
        <v>18</v>
      </c>
      <c r="Q59" s="158" t="s">
        <v>19</v>
      </c>
      <c r="R59" s="158" t="s">
        <v>20</v>
      </c>
    </row>
    <row r="60" spans="1:18">
      <c r="A60" s="5">
        <v>1</v>
      </c>
      <c r="B60" s="48" t="s">
        <v>238</v>
      </c>
      <c r="C60" s="48" t="s">
        <v>157</v>
      </c>
      <c r="D60" s="129">
        <v>100000</v>
      </c>
      <c r="E60" s="140" t="s">
        <v>312</v>
      </c>
      <c r="F60" s="5" t="s">
        <v>97</v>
      </c>
      <c r="G60" s="3"/>
      <c r="H60" s="3"/>
      <c r="I60" s="111"/>
      <c r="J60" s="113"/>
      <c r="K60" s="3"/>
      <c r="L60" s="3"/>
      <c r="M60" s="3"/>
      <c r="N60" s="3"/>
      <c r="O60" s="3"/>
      <c r="P60" s="3"/>
      <c r="Q60" s="3"/>
      <c r="R60" s="3"/>
    </row>
    <row r="61" spans="1:18">
      <c r="A61" s="11"/>
      <c r="B61" s="45" t="s">
        <v>239</v>
      </c>
      <c r="C61" s="45" t="s">
        <v>240</v>
      </c>
      <c r="D61" s="147"/>
      <c r="E61" s="21" t="s">
        <v>185</v>
      </c>
      <c r="F61" s="11"/>
      <c r="G61" s="8"/>
      <c r="H61" s="8"/>
      <c r="I61" s="37"/>
      <c r="J61" s="114"/>
      <c r="K61" s="8"/>
      <c r="L61" s="8"/>
      <c r="M61" s="8"/>
      <c r="N61" s="8"/>
      <c r="O61" s="8"/>
      <c r="P61" s="8"/>
      <c r="Q61" s="8"/>
      <c r="R61" s="8"/>
    </row>
    <row r="62" spans="1:18">
      <c r="A62" s="11"/>
      <c r="B62" s="45"/>
      <c r="C62" s="45" t="s">
        <v>22</v>
      </c>
      <c r="D62" s="147"/>
      <c r="E62" s="101" t="s">
        <v>40</v>
      </c>
      <c r="F62" s="11"/>
      <c r="G62" s="8"/>
      <c r="H62" s="8"/>
      <c r="I62" s="37"/>
      <c r="J62" s="114"/>
      <c r="K62" s="8"/>
      <c r="L62" s="8"/>
      <c r="M62" s="8"/>
      <c r="N62" s="8"/>
      <c r="O62" s="8"/>
      <c r="P62" s="8"/>
      <c r="Q62" s="8"/>
      <c r="R62" s="8"/>
    </row>
    <row r="63" spans="1:18">
      <c r="A63" s="6"/>
      <c r="B63" s="46"/>
      <c r="C63" s="46"/>
      <c r="D63" s="157"/>
      <c r="E63" s="4"/>
      <c r="F63" s="6"/>
      <c r="G63" s="4"/>
      <c r="H63" s="4"/>
      <c r="I63" s="112"/>
      <c r="J63" s="115"/>
      <c r="K63" s="4"/>
      <c r="L63" s="4"/>
      <c r="M63" s="4"/>
      <c r="N63" s="4"/>
      <c r="O63" s="4"/>
      <c r="P63" s="4"/>
      <c r="Q63" s="4"/>
      <c r="R63" s="4"/>
    </row>
    <row r="64" spans="1:18" ht="24.75" thickBot="1">
      <c r="C64" s="144" t="s">
        <v>98</v>
      </c>
      <c r="D64" s="142">
        <f>SUM(D60:D63)</f>
        <v>100000</v>
      </c>
    </row>
    <row r="65" spans="1:18" ht="24.75" thickTop="1"/>
    <row r="74" spans="1:18">
      <c r="A74" s="471" t="s">
        <v>99</v>
      </c>
      <c r="B74" s="471"/>
      <c r="C74" s="471"/>
      <c r="E74" s="7"/>
      <c r="F74" s="7"/>
    </row>
    <row r="75" spans="1:18">
      <c r="E75" s="7"/>
      <c r="F75" s="7"/>
    </row>
    <row r="76" spans="1:18">
      <c r="A76" s="9" t="s">
        <v>1</v>
      </c>
      <c r="B76" s="472" t="s">
        <v>3</v>
      </c>
      <c r="C76" s="472" t="s">
        <v>4</v>
      </c>
      <c r="D76" s="9" t="s">
        <v>5</v>
      </c>
      <c r="E76" s="9" t="s">
        <v>7</v>
      </c>
      <c r="F76" s="9" t="s">
        <v>9</v>
      </c>
      <c r="G76" s="475" t="s">
        <v>159</v>
      </c>
      <c r="H76" s="476"/>
      <c r="I76" s="476"/>
      <c r="J76" s="477" t="s">
        <v>252</v>
      </c>
      <c r="K76" s="476"/>
      <c r="L76" s="476"/>
      <c r="M76" s="476"/>
      <c r="N76" s="476"/>
      <c r="O76" s="476"/>
      <c r="P76" s="476"/>
      <c r="Q76" s="476"/>
      <c r="R76" s="478"/>
    </row>
    <row r="77" spans="1:18" ht="27">
      <c r="A77" s="10" t="s">
        <v>2</v>
      </c>
      <c r="B77" s="473"/>
      <c r="C77" s="473"/>
      <c r="D77" s="10" t="s">
        <v>6</v>
      </c>
      <c r="E77" s="10" t="s">
        <v>8</v>
      </c>
      <c r="F77" s="10" t="s">
        <v>8</v>
      </c>
      <c r="G77" s="158" t="s">
        <v>21</v>
      </c>
      <c r="H77" s="158" t="s">
        <v>10</v>
      </c>
      <c r="I77" s="383" t="s">
        <v>11</v>
      </c>
      <c r="J77" s="384" t="s">
        <v>12</v>
      </c>
      <c r="K77" s="158" t="s">
        <v>13</v>
      </c>
      <c r="L77" s="158" t="s">
        <v>14</v>
      </c>
      <c r="M77" s="158" t="s">
        <v>15</v>
      </c>
      <c r="N77" s="158" t="s">
        <v>16</v>
      </c>
      <c r="O77" s="158" t="s">
        <v>17</v>
      </c>
      <c r="P77" s="158" t="s">
        <v>18</v>
      </c>
      <c r="Q77" s="158" t="s">
        <v>19</v>
      </c>
      <c r="R77" s="158" t="s">
        <v>20</v>
      </c>
    </row>
    <row r="78" spans="1:18">
      <c r="A78" s="298">
        <v>1</v>
      </c>
      <c r="B78" s="299" t="s">
        <v>100</v>
      </c>
      <c r="C78" s="300"/>
      <c r="D78" s="301"/>
      <c r="E78" s="274"/>
      <c r="F78" s="274"/>
      <c r="G78" s="300"/>
      <c r="H78" s="300"/>
      <c r="I78" s="447"/>
      <c r="J78" s="450"/>
      <c r="K78" s="300"/>
      <c r="L78" s="300"/>
      <c r="M78" s="300"/>
      <c r="N78" s="300"/>
      <c r="O78" s="300"/>
      <c r="P78" s="300"/>
      <c r="Q78" s="300"/>
      <c r="R78" s="300"/>
    </row>
    <row r="79" spans="1:18">
      <c r="A79" s="302">
        <v>1.1000000000000001</v>
      </c>
      <c r="B79" s="279" t="s">
        <v>714</v>
      </c>
      <c r="C79" s="267" t="s">
        <v>715</v>
      </c>
      <c r="D79" s="284">
        <v>6000000</v>
      </c>
      <c r="E79" s="277" t="s">
        <v>47</v>
      </c>
      <c r="F79" s="277" t="s">
        <v>26</v>
      </c>
      <c r="G79" s="283"/>
      <c r="H79" s="283"/>
      <c r="I79" s="448"/>
      <c r="J79" s="451"/>
      <c r="K79" s="283"/>
      <c r="L79" s="283"/>
      <c r="M79" s="283"/>
      <c r="N79" s="283"/>
      <c r="O79" s="283"/>
      <c r="P79" s="283"/>
      <c r="Q79" s="283"/>
      <c r="R79" s="283"/>
    </row>
    <row r="80" spans="1:18">
      <c r="A80" s="303"/>
      <c r="B80" s="267" t="s">
        <v>716</v>
      </c>
      <c r="C80" s="267" t="s">
        <v>717</v>
      </c>
      <c r="D80" s="284"/>
      <c r="E80" s="277"/>
      <c r="F80" s="277"/>
      <c r="G80" s="283"/>
      <c r="H80" s="283"/>
      <c r="I80" s="448"/>
      <c r="J80" s="451"/>
      <c r="K80" s="283"/>
      <c r="L80" s="283"/>
      <c r="M80" s="283"/>
      <c r="N80" s="283"/>
      <c r="O80" s="283"/>
      <c r="P80" s="283"/>
      <c r="Q80" s="283"/>
      <c r="R80" s="283"/>
    </row>
    <row r="81" spans="1:18">
      <c r="A81" s="303"/>
      <c r="B81" s="267" t="s">
        <v>718</v>
      </c>
      <c r="C81" s="267" t="s">
        <v>719</v>
      </c>
      <c r="D81" s="284"/>
      <c r="E81" s="277"/>
      <c r="F81" s="277"/>
      <c r="G81" s="283"/>
      <c r="H81" s="283"/>
      <c r="I81" s="448"/>
      <c r="J81" s="451"/>
      <c r="K81" s="283"/>
      <c r="L81" s="283"/>
      <c r="M81" s="283"/>
      <c r="N81" s="283"/>
      <c r="O81" s="283"/>
      <c r="P81" s="283"/>
      <c r="Q81" s="283"/>
      <c r="R81" s="283"/>
    </row>
    <row r="82" spans="1:18">
      <c r="A82" s="303"/>
      <c r="B82" s="267" t="s">
        <v>720</v>
      </c>
      <c r="C82" s="267" t="s">
        <v>721</v>
      </c>
      <c r="D82" s="284"/>
      <c r="E82" s="277"/>
      <c r="F82" s="277"/>
      <c r="G82" s="283"/>
      <c r="H82" s="283"/>
      <c r="I82" s="448"/>
      <c r="J82" s="451"/>
      <c r="K82" s="283"/>
      <c r="L82" s="283"/>
      <c r="M82" s="283"/>
      <c r="N82" s="283"/>
      <c r="O82" s="283"/>
      <c r="P82" s="283"/>
      <c r="Q82" s="283"/>
      <c r="R82" s="283"/>
    </row>
    <row r="83" spans="1:18">
      <c r="A83" s="302">
        <v>1.2</v>
      </c>
      <c r="B83" s="267" t="s">
        <v>722</v>
      </c>
      <c r="C83" s="267" t="s">
        <v>723</v>
      </c>
      <c r="D83" s="284">
        <v>1294000</v>
      </c>
      <c r="E83" s="277" t="s">
        <v>47</v>
      </c>
      <c r="F83" s="277" t="s">
        <v>26</v>
      </c>
      <c r="G83" s="283"/>
      <c r="H83" s="283"/>
      <c r="I83" s="448"/>
      <c r="J83" s="451"/>
      <c r="K83" s="283"/>
      <c r="L83" s="283"/>
      <c r="M83" s="283"/>
      <c r="N83" s="283"/>
      <c r="O83" s="283"/>
      <c r="P83" s="283"/>
      <c r="Q83" s="283"/>
      <c r="R83" s="283"/>
    </row>
    <row r="84" spans="1:18">
      <c r="A84" s="277"/>
      <c r="B84" s="267" t="s">
        <v>724</v>
      </c>
      <c r="C84" s="267" t="s">
        <v>245</v>
      </c>
      <c r="D84" s="280"/>
      <c r="E84" s="277"/>
      <c r="F84" s="285"/>
      <c r="G84" s="283"/>
      <c r="H84" s="283"/>
      <c r="I84" s="448"/>
      <c r="J84" s="451"/>
      <c r="K84" s="283"/>
      <c r="L84" s="283"/>
      <c r="M84" s="283"/>
      <c r="N84" s="283"/>
      <c r="O84" s="283"/>
      <c r="P84" s="283"/>
      <c r="Q84" s="283"/>
      <c r="R84" s="283"/>
    </row>
    <row r="85" spans="1:18">
      <c r="A85" s="277"/>
      <c r="B85" s="267" t="s">
        <v>725</v>
      </c>
      <c r="C85" s="267"/>
      <c r="D85" s="280"/>
      <c r="E85" s="277"/>
      <c r="F85" s="277"/>
      <c r="G85" s="283"/>
      <c r="H85" s="283"/>
      <c r="I85" s="448"/>
      <c r="J85" s="451"/>
      <c r="K85" s="283"/>
      <c r="L85" s="283"/>
      <c r="M85" s="283"/>
      <c r="N85" s="283"/>
      <c r="O85" s="283"/>
      <c r="P85" s="283"/>
      <c r="Q85" s="283"/>
      <c r="R85" s="283"/>
    </row>
    <row r="86" spans="1:18">
      <c r="A86" s="277">
        <v>1.3</v>
      </c>
      <c r="B86" s="304" t="s">
        <v>726</v>
      </c>
      <c r="C86" s="267" t="s">
        <v>727</v>
      </c>
      <c r="D86" s="280">
        <v>140000</v>
      </c>
      <c r="E86" s="277" t="s">
        <v>23</v>
      </c>
      <c r="F86" s="285" t="s">
        <v>137</v>
      </c>
      <c r="G86" s="283"/>
      <c r="H86" s="283"/>
      <c r="I86" s="448"/>
      <c r="J86" s="451"/>
      <c r="K86" s="283"/>
      <c r="L86" s="283"/>
      <c r="M86" s="283"/>
      <c r="N86" s="283"/>
      <c r="O86" s="283"/>
      <c r="P86" s="283"/>
      <c r="Q86" s="283"/>
      <c r="R86" s="283"/>
    </row>
    <row r="87" spans="1:18">
      <c r="A87" s="277"/>
      <c r="B87" s="267" t="s">
        <v>728</v>
      </c>
      <c r="C87" s="267" t="s">
        <v>729</v>
      </c>
      <c r="D87" s="280"/>
      <c r="E87" s="277"/>
      <c r="F87" s="277"/>
      <c r="G87" s="283"/>
      <c r="H87" s="283"/>
      <c r="I87" s="448"/>
      <c r="J87" s="451"/>
      <c r="K87" s="283"/>
      <c r="L87" s="283"/>
      <c r="M87" s="283"/>
      <c r="N87" s="283"/>
      <c r="O87" s="283"/>
      <c r="P87" s="283"/>
      <c r="Q87" s="283"/>
      <c r="R87" s="283"/>
    </row>
    <row r="88" spans="1:18">
      <c r="A88" s="277">
        <v>1.4</v>
      </c>
      <c r="B88" s="267" t="s">
        <v>730</v>
      </c>
      <c r="C88" s="305" t="s">
        <v>731</v>
      </c>
      <c r="D88" s="280">
        <v>1980000</v>
      </c>
      <c r="E88" s="277" t="s">
        <v>47</v>
      </c>
      <c r="F88" s="277" t="s">
        <v>52</v>
      </c>
      <c r="G88" s="283"/>
      <c r="H88" s="283"/>
      <c r="I88" s="448"/>
      <c r="J88" s="451"/>
      <c r="K88" s="283"/>
      <c r="L88" s="283"/>
      <c r="M88" s="283"/>
      <c r="N88" s="283"/>
      <c r="O88" s="283"/>
      <c r="P88" s="283"/>
      <c r="Q88" s="283"/>
      <c r="R88" s="283"/>
    </row>
    <row r="89" spans="1:18">
      <c r="A89" s="277"/>
      <c r="B89" s="267" t="s">
        <v>732</v>
      </c>
      <c r="C89" s="305" t="s">
        <v>733</v>
      </c>
      <c r="D89" s="280"/>
      <c r="E89" s="277"/>
      <c r="F89" s="277"/>
      <c r="G89" s="283"/>
      <c r="H89" s="283"/>
      <c r="I89" s="448"/>
      <c r="J89" s="451"/>
      <c r="K89" s="283"/>
      <c r="L89" s="283"/>
      <c r="M89" s="283"/>
      <c r="N89" s="283"/>
      <c r="O89" s="283"/>
      <c r="P89" s="283"/>
      <c r="Q89" s="283"/>
      <c r="R89" s="283"/>
    </row>
    <row r="90" spans="1:18">
      <c r="A90" s="272"/>
      <c r="B90" s="282"/>
      <c r="C90" s="337" t="s">
        <v>734</v>
      </c>
      <c r="D90" s="338"/>
      <c r="E90" s="272"/>
      <c r="F90" s="272"/>
      <c r="G90" s="270"/>
      <c r="H90" s="270"/>
      <c r="I90" s="449"/>
      <c r="J90" s="452"/>
      <c r="K90" s="270"/>
      <c r="L90" s="270"/>
      <c r="M90" s="270"/>
      <c r="N90" s="270"/>
      <c r="O90" s="270"/>
      <c r="P90" s="270"/>
      <c r="Q90" s="270"/>
      <c r="R90" s="270"/>
    </row>
    <row r="91" spans="1:18">
      <c r="A91" s="9" t="s">
        <v>1</v>
      </c>
      <c r="B91" s="472" t="s">
        <v>3</v>
      </c>
      <c r="C91" s="472" t="s">
        <v>4</v>
      </c>
      <c r="D91" s="9" t="s">
        <v>5</v>
      </c>
      <c r="E91" s="9" t="s">
        <v>7</v>
      </c>
      <c r="F91" s="9" t="s">
        <v>9</v>
      </c>
      <c r="G91" s="475" t="s">
        <v>159</v>
      </c>
      <c r="H91" s="476"/>
      <c r="I91" s="476"/>
      <c r="J91" s="477" t="s">
        <v>252</v>
      </c>
      <c r="K91" s="476"/>
      <c r="L91" s="476"/>
      <c r="M91" s="476"/>
      <c r="N91" s="476"/>
      <c r="O91" s="476"/>
      <c r="P91" s="476"/>
      <c r="Q91" s="476"/>
      <c r="R91" s="478"/>
    </row>
    <row r="92" spans="1:18" ht="27">
      <c r="A92" s="10" t="s">
        <v>2</v>
      </c>
      <c r="B92" s="473"/>
      <c r="C92" s="473"/>
      <c r="D92" s="10" t="s">
        <v>6</v>
      </c>
      <c r="E92" s="10" t="s">
        <v>8</v>
      </c>
      <c r="F92" s="10" t="s">
        <v>8</v>
      </c>
      <c r="G92" s="158" t="s">
        <v>21</v>
      </c>
      <c r="H92" s="158" t="s">
        <v>10</v>
      </c>
      <c r="I92" s="383" t="s">
        <v>11</v>
      </c>
      <c r="J92" s="384" t="s">
        <v>12</v>
      </c>
      <c r="K92" s="158" t="s">
        <v>13</v>
      </c>
      <c r="L92" s="158" t="s">
        <v>14</v>
      </c>
      <c r="M92" s="158" t="s">
        <v>15</v>
      </c>
      <c r="N92" s="158" t="s">
        <v>16</v>
      </c>
      <c r="O92" s="158" t="s">
        <v>17</v>
      </c>
      <c r="P92" s="158" t="s">
        <v>18</v>
      </c>
      <c r="Q92" s="158" t="s">
        <v>19</v>
      </c>
      <c r="R92" s="158" t="s">
        <v>20</v>
      </c>
    </row>
    <row r="93" spans="1:18">
      <c r="A93" s="274">
        <v>1.5</v>
      </c>
      <c r="B93" s="306" t="s">
        <v>735</v>
      </c>
      <c r="C93" s="306" t="s">
        <v>731</v>
      </c>
      <c r="D93" s="273">
        <v>8500000</v>
      </c>
      <c r="E93" s="274" t="s">
        <v>47</v>
      </c>
      <c r="F93" s="274" t="s">
        <v>52</v>
      </c>
      <c r="G93" s="300"/>
      <c r="H93" s="300"/>
      <c r="I93" s="447"/>
      <c r="J93" s="450"/>
      <c r="K93" s="300"/>
      <c r="L93" s="300"/>
      <c r="M93" s="300"/>
      <c r="N93" s="300"/>
      <c r="O93" s="300"/>
      <c r="P93" s="300"/>
      <c r="Q93" s="300"/>
      <c r="R93" s="300"/>
    </row>
    <row r="94" spans="1:18">
      <c r="A94" s="277"/>
      <c r="B94" s="305" t="s">
        <v>736</v>
      </c>
      <c r="C94" s="305" t="s">
        <v>733</v>
      </c>
      <c r="D94" s="280"/>
      <c r="E94" s="277"/>
      <c r="F94" s="277"/>
      <c r="G94" s="283"/>
      <c r="H94" s="283"/>
      <c r="I94" s="448"/>
      <c r="J94" s="451"/>
      <c r="K94" s="283"/>
      <c r="L94" s="283"/>
      <c r="M94" s="283"/>
      <c r="N94" s="283"/>
      <c r="O94" s="283"/>
      <c r="P94" s="283"/>
      <c r="Q94" s="283"/>
      <c r="R94" s="283"/>
    </row>
    <row r="95" spans="1:18">
      <c r="A95" s="277"/>
      <c r="B95" s="307" t="s">
        <v>737</v>
      </c>
      <c r="C95" s="305" t="s">
        <v>734</v>
      </c>
      <c r="D95" s="280"/>
      <c r="E95" s="277"/>
      <c r="F95" s="277"/>
      <c r="G95" s="283"/>
      <c r="H95" s="283"/>
      <c r="I95" s="448"/>
      <c r="J95" s="451"/>
      <c r="K95" s="283"/>
      <c r="L95" s="283"/>
      <c r="M95" s="283"/>
      <c r="N95" s="283"/>
      <c r="O95" s="283"/>
      <c r="P95" s="283"/>
      <c r="Q95" s="283"/>
      <c r="R95" s="283"/>
    </row>
    <row r="96" spans="1:18">
      <c r="A96" s="277"/>
      <c r="B96" s="305" t="s">
        <v>738</v>
      </c>
      <c r="C96" s="305"/>
      <c r="D96" s="280"/>
      <c r="E96" s="277"/>
      <c r="F96" s="277"/>
      <c r="G96" s="283"/>
      <c r="H96" s="283"/>
      <c r="I96" s="448"/>
      <c r="J96" s="451"/>
      <c r="K96" s="283"/>
      <c r="L96" s="283"/>
      <c r="M96" s="283"/>
      <c r="N96" s="283"/>
      <c r="O96" s="283"/>
      <c r="P96" s="283"/>
      <c r="Q96" s="283"/>
      <c r="R96" s="283"/>
    </row>
    <row r="97" spans="1:18">
      <c r="A97" s="286">
        <v>2</v>
      </c>
      <c r="B97" s="287" t="s">
        <v>112</v>
      </c>
      <c r="C97" s="283"/>
      <c r="D97" s="276"/>
      <c r="E97" s="277"/>
      <c r="F97" s="277"/>
      <c r="G97" s="283"/>
      <c r="H97" s="283"/>
      <c r="I97" s="448"/>
      <c r="J97" s="451"/>
      <c r="K97" s="283"/>
      <c r="L97" s="283"/>
      <c r="M97" s="283"/>
      <c r="N97" s="283"/>
      <c r="O97" s="283"/>
      <c r="P97" s="283"/>
      <c r="Q97" s="283"/>
      <c r="R97" s="283"/>
    </row>
    <row r="98" spans="1:18">
      <c r="A98" s="277">
        <v>2.1</v>
      </c>
      <c r="B98" s="267" t="s">
        <v>113</v>
      </c>
      <c r="C98" s="267" t="s">
        <v>727</v>
      </c>
      <c r="D98" s="276">
        <v>59000</v>
      </c>
      <c r="E98" s="277" t="s">
        <v>47</v>
      </c>
      <c r="F98" s="285" t="s">
        <v>137</v>
      </c>
      <c r="G98" s="283"/>
      <c r="H98" s="283"/>
      <c r="I98" s="448"/>
      <c r="J98" s="451"/>
      <c r="K98" s="283"/>
      <c r="L98" s="283"/>
      <c r="M98" s="283"/>
      <c r="N98" s="283"/>
      <c r="O98" s="283"/>
      <c r="P98" s="283"/>
      <c r="Q98" s="283"/>
      <c r="R98" s="283"/>
    </row>
    <row r="99" spans="1:18">
      <c r="A99" s="286"/>
      <c r="B99" s="267"/>
      <c r="C99" s="267" t="s">
        <v>739</v>
      </c>
      <c r="D99" s="276"/>
      <c r="E99" s="277"/>
      <c r="F99" s="277"/>
      <c r="G99" s="283"/>
      <c r="H99" s="283"/>
      <c r="I99" s="448"/>
      <c r="J99" s="451"/>
      <c r="K99" s="283"/>
      <c r="L99" s="283"/>
      <c r="M99" s="283"/>
      <c r="N99" s="283"/>
      <c r="O99" s="283"/>
      <c r="P99" s="283"/>
      <c r="Q99" s="283"/>
      <c r="R99" s="283"/>
    </row>
    <row r="100" spans="1:18">
      <c r="A100" s="286"/>
      <c r="B100" s="267"/>
      <c r="C100" s="267" t="s">
        <v>740</v>
      </c>
      <c r="D100" s="276"/>
      <c r="E100" s="277"/>
      <c r="F100" s="277"/>
      <c r="G100" s="283"/>
      <c r="H100" s="283"/>
      <c r="I100" s="448"/>
      <c r="J100" s="451"/>
      <c r="K100" s="283"/>
      <c r="L100" s="283"/>
      <c r="M100" s="283"/>
      <c r="N100" s="283"/>
      <c r="O100" s="283"/>
      <c r="P100" s="283"/>
      <c r="Q100" s="283"/>
      <c r="R100" s="283"/>
    </row>
    <row r="101" spans="1:18">
      <c r="A101" s="277">
        <v>2.2000000000000002</v>
      </c>
      <c r="B101" s="267" t="s">
        <v>741</v>
      </c>
      <c r="C101" s="279" t="s">
        <v>742</v>
      </c>
      <c r="D101" s="276">
        <v>150000</v>
      </c>
      <c r="E101" s="277" t="s">
        <v>51</v>
      </c>
      <c r="F101" s="285" t="s">
        <v>137</v>
      </c>
      <c r="G101" s="283"/>
      <c r="H101" s="283"/>
      <c r="I101" s="448"/>
      <c r="J101" s="451"/>
      <c r="K101" s="283"/>
      <c r="L101" s="283"/>
      <c r="M101" s="283"/>
      <c r="N101" s="283"/>
      <c r="O101" s="283"/>
      <c r="P101" s="283"/>
      <c r="Q101" s="283"/>
      <c r="R101" s="283"/>
    </row>
    <row r="102" spans="1:18">
      <c r="A102" s="286">
        <v>3</v>
      </c>
      <c r="B102" s="287" t="s">
        <v>241</v>
      </c>
      <c r="C102" s="283"/>
      <c r="D102" s="280"/>
      <c r="E102" s="277"/>
      <c r="F102" s="277"/>
      <c r="G102" s="283"/>
      <c r="H102" s="283"/>
      <c r="I102" s="448"/>
      <c r="J102" s="451"/>
      <c r="K102" s="283"/>
      <c r="L102" s="283"/>
      <c r="M102" s="283"/>
      <c r="N102" s="283"/>
      <c r="O102" s="283"/>
      <c r="P102" s="283"/>
      <c r="Q102" s="283"/>
      <c r="R102" s="283"/>
    </row>
    <row r="103" spans="1:18">
      <c r="A103" s="277">
        <v>3.1</v>
      </c>
      <c r="B103" s="267" t="s">
        <v>743</v>
      </c>
      <c r="C103" s="267" t="s">
        <v>723</v>
      </c>
      <c r="D103" s="280">
        <v>50000</v>
      </c>
      <c r="E103" s="284" t="s">
        <v>47</v>
      </c>
      <c r="F103" s="277" t="s">
        <v>26</v>
      </c>
      <c r="G103" s="283"/>
      <c r="H103" s="283"/>
      <c r="I103" s="448"/>
      <c r="J103" s="451"/>
      <c r="K103" s="283"/>
      <c r="L103" s="283"/>
      <c r="M103" s="283"/>
      <c r="N103" s="283"/>
      <c r="O103" s="283"/>
      <c r="P103" s="283"/>
      <c r="Q103" s="283"/>
      <c r="R103" s="283"/>
    </row>
    <row r="104" spans="1:18">
      <c r="A104" s="286"/>
      <c r="B104" s="267"/>
      <c r="C104" s="267" t="s">
        <v>226</v>
      </c>
      <c r="D104" s="284"/>
      <c r="E104" s="277"/>
      <c r="F104" s="277"/>
      <c r="G104" s="283"/>
      <c r="H104" s="283"/>
      <c r="I104" s="448"/>
      <c r="J104" s="451"/>
      <c r="K104" s="283"/>
      <c r="L104" s="283"/>
      <c r="M104" s="283"/>
      <c r="N104" s="283"/>
      <c r="O104" s="283"/>
      <c r="P104" s="283"/>
      <c r="Q104" s="283"/>
      <c r="R104" s="283"/>
    </row>
    <row r="105" spans="1:18">
      <c r="A105" s="286"/>
      <c r="B105" s="267"/>
      <c r="C105" s="267" t="s">
        <v>744</v>
      </c>
      <c r="D105" s="284"/>
      <c r="E105" s="277"/>
      <c r="F105" s="277"/>
      <c r="G105" s="283"/>
      <c r="H105" s="283"/>
      <c r="I105" s="448"/>
      <c r="J105" s="451"/>
      <c r="K105" s="283"/>
      <c r="L105" s="283"/>
      <c r="M105" s="283"/>
      <c r="N105" s="283"/>
      <c r="O105" s="283"/>
      <c r="P105" s="283"/>
      <c r="Q105" s="283"/>
      <c r="R105" s="283"/>
    </row>
    <row r="106" spans="1:18">
      <c r="A106" s="411"/>
      <c r="B106" s="282"/>
      <c r="C106" s="282" t="s">
        <v>745</v>
      </c>
      <c r="D106" s="308"/>
      <c r="E106" s="272"/>
      <c r="F106" s="272"/>
      <c r="G106" s="270"/>
      <c r="H106" s="270"/>
      <c r="I106" s="449"/>
      <c r="J106" s="452"/>
      <c r="K106" s="270"/>
      <c r="L106" s="270"/>
      <c r="M106" s="270"/>
      <c r="N106" s="270"/>
      <c r="O106" s="270"/>
      <c r="P106" s="270"/>
      <c r="Q106" s="270"/>
      <c r="R106" s="270"/>
    </row>
    <row r="107" spans="1:18">
      <c r="A107" s="116"/>
      <c r="B107" s="258"/>
      <c r="C107" s="258"/>
      <c r="D107" s="189"/>
      <c r="E107" s="40"/>
      <c r="F107" s="40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1:18">
      <c r="A108" s="117"/>
      <c r="B108" s="256"/>
      <c r="C108" s="256"/>
      <c r="D108" s="190"/>
      <c r="E108" s="36"/>
      <c r="F108" s="36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>
      <c r="A109" s="9" t="s">
        <v>1</v>
      </c>
      <c r="B109" s="472" t="s">
        <v>3</v>
      </c>
      <c r="C109" s="472" t="s">
        <v>4</v>
      </c>
      <c r="D109" s="9" t="s">
        <v>5</v>
      </c>
      <c r="E109" s="9" t="s">
        <v>7</v>
      </c>
      <c r="F109" s="9" t="s">
        <v>9</v>
      </c>
      <c r="G109" s="475" t="s">
        <v>159</v>
      </c>
      <c r="H109" s="476"/>
      <c r="I109" s="476"/>
      <c r="J109" s="477" t="s">
        <v>252</v>
      </c>
      <c r="K109" s="476"/>
      <c r="L109" s="476"/>
      <c r="M109" s="476"/>
      <c r="N109" s="476"/>
      <c r="O109" s="476"/>
      <c r="P109" s="476"/>
      <c r="Q109" s="476"/>
      <c r="R109" s="478"/>
    </row>
    <row r="110" spans="1:18" ht="27">
      <c r="A110" s="10" t="s">
        <v>2</v>
      </c>
      <c r="B110" s="473"/>
      <c r="C110" s="473"/>
      <c r="D110" s="10" t="s">
        <v>6</v>
      </c>
      <c r="E110" s="10" t="s">
        <v>8</v>
      </c>
      <c r="F110" s="10" t="s">
        <v>8</v>
      </c>
      <c r="G110" s="158" t="s">
        <v>21</v>
      </c>
      <c r="H110" s="158" t="s">
        <v>10</v>
      </c>
      <c r="I110" s="383" t="s">
        <v>11</v>
      </c>
      <c r="J110" s="384" t="s">
        <v>12</v>
      </c>
      <c r="K110" s="158" t="s">
        <v>13</v>
      </c>
      <c r="L110" s="158" t="s">
        <v>14</v>
      </c>
      <c r="M110" s="158" t="s">
        <v>15</v>
      </c>
      <c r="N110" s="158" t="s">
        <v>16</v>
      </c>
      <c r="O110" s="158" t="s">
        <v>17</v>
      </c>
      <c r="P110" s="158" t="s">
        <v>18</v>
      </c>
      <c r="Q110" s="158" t="s">
        <v>19</v>
      </c>
      <c r="R110" s="158" t="s">
        <v>20</v>
      </c>
    </row>
    <row r="111" spans="1:18">
      <c r="A111" s="274">
        <v>3.2</v>
      </c>
      <c r="B111" s="309" t="s">
        <v>746</v>
      </c>
      <c r="C111" s="309" t="s">
        <v>727</v>
      </c>
      <c r="D111" s="273">
        <v>20000</v>
      </c>
      <c r="E111" s="301" t="s">
        <v>47</v>
      </c>
      <c r="F111" s="274" t="s">
        <v>26</v>
      </c>
      <c r="G111" s="300"/>
      <c r="H111" s="300"/>
      <c r="I111" s="447"/>
      <c r="J111" s="450"/>
      <c r="K111" s="300"/>
      <c r="L111" s="300"/>
      <c r="M111" s="300"/>
      <c r="N111" s="300"/>
      <c r="O111" s="300"/>
      <c r="P111" s="300"/>
      <c r="Q111" s="300"/>
      <c r="R111" s="300"/>
    </row>
    <row r="112" spans="1:18">
      <c r="A112" s="286"/>
      <c r="B112" s="267" t="s">
        <v>747</v>
      </c>
      <c r="C112" s="267" t="s">
        <v>739</v>
      </c>
      <c r="D112" s="280"/>
      <c r="E112" s="277"/>
      <c r="F112" s="277"/>
      <c r="G112" s="283"/>
      <c r="H112" s="283"/>
      <c r="I112" s="448"/>
      <c r="J112" s="451"/>
      <c r="K112" s="283"/>
      <c r="L112" s="283"/>
      <c r="M112" s="283"/>
      <c r="N112" s="283"/>
      <c r="O112" s="283"/>
      <c r="P112" s="283"/>
      <c r="Q112" s="283"/>
      <c r="R112" s="283"/>
    </row>
    <row r="113" spans="1:18">
      <c r="A113" s="277"/>
      <c r="B113" s="267" t="s">
        <v>748</v>
      </c>
      <c r="C113" s="267" t="s">
        <v>740</v>
      </c>
      <c r="D113" s="280"/>
      <c r="E113" s="285"/>
      <c r="F113" s="285"/>
      <c r="G113" s="283"/>
      <c r="H113" s="283"/>
      <c r="I113" s="448"/>
      <c r="J113" s="451"/>
      <c r="K113" s="283"/>
      <c r="L113" s="283"/>
      <c r="M113" s="283"/>
      <c r="N113" s="283"/>
      <c r="O113" s="283"/>
      <c r="P113" s="283"/>
      <c r="Q113" s="283"/>
      <c r="R113" s="283"/>
    </row>
    <row r="114" spans="1:18">
      <c r="A114" s="277">
        <v>3.3</v>
      </c>
      <c r="B114" s="267" t="s">
        <v>749</v>
      </c>
      <c r="C114" s="267" t="s">
        <v>727</v>
      </c>
      <c r="D114" s="280">
        <v>30000</v>
      </c>
      <c r="E114" s="284" t="s">
        <v>47</v>
      </c>
      <c r="F114" s="277" t="s">
        <v>26</v>
      </c>
      <c r="G114" s="283"/>
      <c r="H114" s="283"/>
      <c r="I114" s="448"/>
      <c r="J114" s="451"/>
      <c r="K114" s="283"/>
      <c r="L114" s="283"/>
      <c r="M114" s="283"/>
      <c r="N114" s="283"/>
      <c r="O114" s="283"/>
      <c r="P114" s="283"/>
      <c r="Q114" s="283"/>
      <c r="R114" s="283"/>
    </row>
    <row r="115" spans="1:18">
      <c r="A115" s="277"/>
      <c r="B115" s="267" t="s">
        <v>747</v>
      </c>
      <c r="C115" s="267" t="s">
        <v>739</v>
      </c>
      <c r="D115" s="276"/>
      <c r="E115" s="277"/>
      <c r="F115" s="277"/>
      <c r="G115" s="283"/>
      <c r="H115" s="283"/>
      <c r="I115" s="448"/>
      <c r="J115" s="451"/>
      <c r="K115" s="283"/>
      <c r="L115" s="283"/>
      <c r="M115" s="283"/>
      <c r="N115" s="283"/>
      <c r="O115" s="283"/>
      <c r="P115" s="283"/>
      <c r="Q115" s="283"/>
      <c r="R115" s="283"/>
    </row>
    <row r="116" spans="1:18">
      <c r="A116" s="277"/>
      <c r="B116" s="267" t="s">
        <v>748</v>
      </c>
      <c r="C116" s="267" t="s">
        <v>740</v>
      </c>
      <c r="D116" s="280"/>
      <c r="E116" s="285"/>
      <c r="F116" s="285"/>
      <c r="G116" s="283"/>
      <c r="H116" s="283"/>
      <c r="I116" s="448"/>
      <c r="J116" s="451"/>
      <c r="K116" s="283"/>
      <c r="L116" s="283"/>
      <c r="M116" s="283"/>
      <c r="N116" s="283"/>
      <c r="O116" s="283"/>
      <c r="P116" s="283"/>
      <c r="Q116" s="283"/>
      <c r="R116" s="283"/>
    </row>
    <row r="117" spans="1:18">
      <c r="A117" s="277">
        <v>3.4</v>
      </c>
      <c r="B117" s="267" t="s">
        <v>750</v>
      </c>
      <c r="C117" s="307" t="s">
        <v>751</v>
      </c>
      <c r="D117" s="280">
        <v>180000</v>
      </c>
      <c r="E117" s="284" t="s">
        <v>47</v>
      </c>
      <c r="F117" s="277" t="s">
        <v>26</v>
      </c>
      <c r="G117" s="283"/>
      <c r="H117" s="283"/>
      <c r="I117" s="448"/>
      <c r="J117" s="451"/>
      <c r="K117" s="283"/>
      <c r="L117" s="283"/>
      <c r="M117" s="283"/>
      <c r="N117" s="283"/>
      <c r="O117" s="283"/>
      <c r="P117" s="283"/>
      <c r="Q117" s="283"/>
      <c r="R117" s="283"/>
    </row>
    <row r="118" spans="1:18">
      <c r="A118" s="277"/>
      <c r="B118" s="267" t="s">
        <v>752</v>
      </c>
      <c r="C118" s="307" t="s">
        <v>753</v>
      </c>
      <c r="D118" s="280"/>
      <c r="E118" s="285"/>
      <c r="F118" s="285"/>
      <c r="G118" s="283"/>
      <c r="H118" s="283"/>
      <c r="I118" s="448"/>
      <c r="J118" s="451"/>
      <c r="K118" s="283"/>
      <c r="L118" s="283"/>
      <c r="M118" s="283"/>
      <c r="N118" s="283"/>
      <c r="O118" s="283"/>
      <c r="P118" s="283"/>
      <c r="Q118" s="283"/>
      <c r="R118" s="283"/>
    </row>
    <row r="119" spans="1:18">
      <c r="A119" s="277"/>
      <c r="B119" s="267" t="s">
        <v>243</v>
      </c>
      <c r="C119" s="307" t="s">
        <v>754</v>
      </c>
      <c r="D119" s="276"/>
      <c r="E119" s="277"/>
      <c r="F119" s="277"/>
      <c r="G119" s="283"/>
      <c r="H119" s="283"/>
      <c r="I119" s="448"/>
      <c r="J119" s="451"/>
      <c r="K119" s="283"/>
      <c r="L119" s="283"/>
      <c r="M119" s="283"/>
      <c r="N119" s="283"/>
      <c r="O119" s="283"/>
      <c r="P119" s="283"/>
      <c r="Q119" s="283"/>
      <c r="R119" s="283"/>
    </row>
    <row r="120" spans="1:18">
      <c r="A120" s="277">
        <v>3.5</v>
      </c>
      <c r="B120" s="267" t="s">
        <v>755</v>
      </c>
      <c r="C120" s="310" t="s">
        <v>727</v>
      </c>
      <c r="D120" s="280">
        <v>15000</v>
      </c>
      <c r="E120" s="277" t="s">
        <v>259</v>
      </c>
      <c r="F120" s="277" t="s">
        <v>26</v>
      </c>
      <c r="G120" s="283"/>
      <c r="H120" s="283"/>
      <c r="I120" s="448"/>
      <c r="J120" s="451"/>
      <c r="K120" s="283"/>
      <c r="L120" s="283"/>
      <c r="M120" s="283"/>
      <c r="N120" s="283"/>
      <c r="O120" s="283"/>
      <c r="P120" s="283"/>
      <c r="Q120" s="283"/>
      <c r="R120" s="283"/>
    </row>
    <row r="121" spans="1:18">
      <c r="A121" s="277"/>
      <c r="B121" s="267"/>
      <c r="C121" s="307" t="s">
        <v>756</v>
      </c>
      <c r="D121" s="276"/>
      <c r="E121" s="277"/>
      <c r="F121" s="277"/>
      <c r="G121" s="283"/>
      <c r="H121" s="283"/>
      <c r="I121" s="448"/>
      <c r="J121" s="451"/>
      <c r="K121" s="283"/>
      <c r="L121" s="283"/>
      <c r="M121" s="283"/>
      <c r="N121" s="283"/>
      <c r="O121" s="283"/>
      <c r="P121" s="283"/>
      <c r="Q121" s="283"/>
      <c r="R121" s="283"/>
    </row>
    <row r="122" spans="1:18">
      <c r="A122" s="277"/>
      <c r="B122" s="267"/>
      <c r="C122" s="307" t="s">
        <v>757</v>
      </c>
      <c r="D122" s="276"/>
      <c r="E122" s="277"/>
      <c r="F122" s="277"/>
      <c r="G122" s="283"/>
      <c r="H122" s="283"/>
      <c r="I122" s="448"/>
      <c r="J122" s="451"/>
      <c r="K122" s="283"/>
      <c r="L122" s="283"/>
      <c r="M122" s="283"/>
      <c r="N122" s="283"/>
      <c r="O122" s="283"/>
      <c r="P122" s="283"/>
      <c r="Q122" s="283"/>
      <c r="R122" s="283"/>
    </row>
    <row r="123" spans="1:18">
      <c r="A123" s="286">
        <v>4</v>
      </c>
      <c r="B123" s="287" t="s">
        <v>244</v>
      </c>
      <c r="C123" s="311"/>
      <c r="D123" s="280"/>
      <c r="E123" s="277"/>
      <c r="F123" s="277"/>
      <c r="G123" s="283"/>
      <c r="H123" s="283"/>
      <c r="I123" s="448"/>
      <c r="J123" s="451"/>
      <c r="K123" s="283"/>
      <c r="L123" s="283"/>
      <c r="M123" s="283"/>
      <c r="N123" s="283"/>
      <c r="O123" s="283"/>
      <c r="P123" s="283"/>
      <c r="Q123" s="283"/>
      <c r="R123" s="283"/>
    </row>
    <row r="124" spans="1:18">
      <c r="A124" s="277">
        <v>4.0999999999999996</v>
      </c>
      <c r="B124" s="267" t="s">
        <v>758</v>
      </c>
      <c r="C124" s="279" t="s">
        <v>759</v>
      </c>
      <c r="D124" s="280">
        <v>4000</v>
      </c>
      <c r="E124" s="277" t="s">
        <v>23</v>
      </c>
      <c r="F124" s="277" t="s">
        <v>26</v>
      </c>
      <c r="G124" s="283"/>
      <c r="H124" s="283"/>
      <c r="I124" s="448"/>
      <c r="J124" s="451"/>
      <c r="K124" s="283"/>
      <c r="L124" s="283"/>
      <c r="M124" s="283"/>
      <c r="N124" s="283"/>
      <c r="O124" s="283"/>
      <c r="P124" s="283"/>
      <c r="Q124" s="283"/>
      <c r="R124" s="283"/>
    </row>
    <row r="125" spans="1:18">
      <c r="A125" s="286"/>
      <c r="B125" s="267" t="s">
        <v>760</v>
      </c>
      <c r="C125" s="279" t="s">
        <v>761</v>
      </c>
      <c r="D125" s="280"/>
      <c r="E125" s="277"/>
      <c r="F125" s="277"/>
      <c r="G125" s="283"/>
      <c r="H125" s="283"/>
      <c r="I125" s="448"/>
      <c r="J125" s="451"/>
      <c r="K125" s="283"/>
      <c r="L125" s="283"/>
      <c r="M125" s="283"/>
      <c r="N125" s="283"/>
      <c r="O125" s="283"/>
      <c r="P125" s="283"/>
      <c r="Q125" s="283"/>
      <c r="R125" s="283"/>
    </row>
    <row r="126" spans="1:18">
      <c r="A126" s="411"/>
      <c r="B126" s="282"/>
      <c r="C126" s="312"/>
      <c r="D126" s="308"/>
      <c r="E126" s="272"/>
      <c r="F126" s="272"/>
      <c r="G126" s="270"/>
      <c r="H126" s="270"/>
      <c r="I126" s="449"/>
      <c r="J126" s="452"/>
      <c r="K126" s="270"/>
      <c r="L126" s="270"/>
      <c r="M126" s="270"/>
      <c r="N126" s="270"/>
      <c r="O126" s="270"/>
      <c r="P126" s="270"/>
      <c r="Q126" s="270"/>
      <c r="R126" s="270"/>
    </row>
    <row r="127" spans="1:18">
      <c r="A127" s="9" t="s">
        <v>1</v>
      </c>
      <c r="B127" s="472" t="s">
        <v>3</v>
      </c>
      <c r="C127" s="472" t="s">
        <v>4</v>
      </c>
      <c r="D127" s="9" t="s">
        <v>5</v>
      </c>
      <c r="E127" s="9" t="s">
        <v>7</v>
      </c>
      <c r="F127" s="9" t="s">
        <v>9</v>
      </c>
      <c r="G127" s="475" t="s">
        <v>159</v>
      </c>
      <c r="H127" s="476"/>
      <c r="I127" s="476"/>
      <c r="J127" s="477" t="s">
        <v>252</v>
      </c>
      <c r="K127" s="476"/>
      <c r="L127" s="476"/>
      <c r="M127" s="476"/>
      <c r="N127" s="476"/>
      <c r="O127" s="476"/>
      <c r="P127" s="476"/>
      <c r="Q127" s="476"/>
      <c r="R127" s="478"/>
    </row>
    <row r="128" spans="1:18" ht="27">
      <c r="A128" s="10" t="s">
        <v>2</v>
      </c>
      <c r="B128" s="473"/>
      <c r="C128" s="473"/>
      <c r="D128" s="10" t="s">
        <v>6</v>
      </c>
      <c r="E128" s="10" t="s">
        <v>8</v>
      </c>
      <c r="F128" s="10" t="s">
        <v>8</v>
      </c>
      <c r="G128" s="158" t="s">
        <v>21</v>
      </c>
      <c r="H128" s="158" t="s">
        <v>10</v>
      </c>
      <c r="I128" s="383" t="s">
        <v>11</v>
      </c>
      <c r="J128" s="384" t="s">
        <v>12</v>
      </c>
      <c r="K128" s="158" t="s">
        <v>13</v>
      </c>
      <c r="L128" s="158" t="s">
        <v>14</v>
      </c>
      <c r="M128" s="158" t="s">
        <v>15</v>
      </c>
      <c r="N128" s="158" t="s">
        <v>16</v>
      </c>
      <c r="O128" s="158" t="s">
        <v>17</v>
      </c>
      <c r="P128" s="158" t="s">
        <v>18</v>
      </c>
      <c r="Q128" s="158" t="s">
        <v>19</v>
      </c>
      <c r="R128" s="158" t="s">
        <v>20</v>
      </c>
    </row>
    <row r="129" spans="1:18">
      <c r="A129" s="274">
        <v>4.2</v>
      </c>
      <c r="B129" s="309" t="s">
        <v>762</v>
      </c>
      <c r="C129" s="313" t="s">
        <v>717</v>
      </c>
      <c r="D129" s="273">
        <v>6000</v>
      </c>
      <c r="E129" s="274" t="s">
        <v>23</v>
      </c>
      <c r="F129" s="314" t="s">
        <v>137</v>
      </c>
      <c r="G129" s="300"/>
      <c r="H129" s="300"/>
      <c r="I129" s="447"/>
      <c r="J129" s="450"/>
      <c r="K129" s="300"/>
      <c r="L129" s="300"/>
      <c r="M129" s="300"/>
      <c r="N129" s="300"/>
      <c r="O129" s="300"/>
      <c r="P129" s="300"/>
      <c r="Q129" s="300"/>
      <c r="R129" s="300"/>
    </row>
    <row r="130" spans="1:18">
      <c r="A130" s="286"/>
      <c r="B130" s="287"/>
      <c r="C130" s="279" t="s">
        <v>763</v>
      </c>
      <c r="D130" s="280"/>
      <c r="E130" s="277"/>
      <c r="F130" s="277"/>
      <c r="G130" s="283"/>
      <c r="H130" s="283"/>
      <c r="I130" s="448"/>
      <c r="J130" s="451"/>
      <c r="K130" s="283"/>
      <c r="L130" s="283"/>
      <c r="M130" s="283"/>
      <c r="N130" s="283"/>
      <c r="O130" s="283"/>
      <c r="P130" s="283"/>
      <c r="Q130" s="283"/>
      <c r="R130" s="283"/>
    </row>
    <row r="131" spans="1:18">
      <c r="A131" s="277">
        <v>4.3</v>
      </c>
      <c r="B131" s="267" t="s">
        <v>103</v>
      </c>
      <c r="C131" s="279" t="s">
        <v>717</v>
      </c>
      <c r="D131" s="280">
        <v>10000</v>
      </c>
      <c r="E131" s="277" t="s">
        <v>23</v>
      </c>
      <c r="F131" s="277" t="s">
        <v>24</v>
      </c>
      <c r="G131" s="283"/>
      <c r="H131" s="283"/>
      <c r="I131" s="448"/>
      <c r="J131" s="451"/>
      <c r="K131" s="283"/>
      <c r="L131" s="283"/>
      <c r="M131" s="283"/>
      <c r="N131" s="283"/>
      <c r="O131" s="283"/>
      <c r="P131" s="283"/>
      <c r="Q131" s="283"/>
      <c r="R131" s="283"/>
    </row>
    <row r="132" spans="1:18">
      <c r="A132" s="277"/>
      <c r="B132" s="267"/>
      <c r="C132" s="279" t="s">
        <v>763</v>
      </c>
      <c r="D132" s="280"/>
      <c r="E132" s="277"/>
      <c r="F132" s="277" t="s">
        <v>25</v>
      </c>
      <c r="G132" s="283"/>
      <c r="H132" s="283"/>
      <c r="I132" s="448"/>
      <c r="J132" s="451"/>
      <c r="K132" s="283"/>
      <c r="L132" s="283"/>
      <c r="M132" s="283"/>
      <c r="N132" s="283"/>
      <c r="O132" s="283"/>
      <c r="P132" s="283"/>
      <c r="Q132" s="283"/>
      <c r="R132" s="283"/>
    </row>
    <row r="133" spans="1:18">
      <c r="A133" s="277">
        <v>4.4000000000000004</v>
      </c>
      <c r="B133" s="267" t="s">
        <v>764</v>
      </c>
      <c r="C133" s="279" t="s">
        <v>717</v>
      </c>
      <c r="D133" s="280">
        <v>8000</v>
      </c>
      <c r="E133" s="277" t="s">
        <v>23</v>
      </c>
      <c r="F133" s="277" t="s">
        <v>24</v>
      </c>
      <c r="G133" s="283"/>
      <c r="H133" s="283"/>
      <c r="I133" s="448"/>
      <c r="J133" s="451"/>
      <c r="K133" s="283"/>
      <c r="L133" s="283"/>
      <c r="M133" s="283"/>
      <c r="N133" s="283"/>
      <c r="O133" s="283"/>
      <c r="P133" s="283"/>
      <c r="Q133" s="283"/>
      <c r="R133" s="283"/>
    </row>
    <row r="134" spans="1:18">
      <c r="A134" s="277"/>
      <c r="B134" s="267" t="s">
        <v>765</v>
      </c>
      <c r="C134" s="279" t="s">
        <v>763</v>
      </c>
      <c r="D134" s="280"/>
      <c r="E134" s="277"/>
      <c r="F134" s="277" t="s">
        <v>25</v>
      </c>
      <c r="G134" s="283"/>
      <c r="H134" s="283"/>
      <c r="I134" s="448"/>
      <c r="J134" s="451"/>
      <c r="K134" s="283"/>
      <c r="L134" s="283"/>
      <c r="M134" s="283"/>
      <c r="N134" s="283"/>
      <c r="O134" s="283"/>
      <c r="P134" s="283"/>
      <c r="Q134" s="283"/>
      <c r="R134" s="283"/>
    </row>
    <row r="135" spans="1:18">
      <c r="A135" s="277">
        <v>4.5</v>
      </c>
      <c r="B135" s="267" t="s">
        <v>766</v>
      </c>
      <c r="C135" s="279" t="s">
        <v>717</v>
      </c>
      <c r="D135" s="280">
        <v>10000</v>
      </c>
      <c r="E135" s="277" t="s">
        <v>23</v>
      </c>
      <c r="F135" s="277" t="s">
        <v>24</v>
      </c>
      <c r="G135" s="283"/>
      <c r="H135" s="283"/>
      <c r="I135" s="448"/>
      <c r="J135" s="451"/>
      <c r="K135" s="283"/>
      <c r="L135" s="283"/>
      <c r="M135" s="283"/>
      <c r="N135" s="283"/>
      <c r="O135" s="283"/>
      <c r="P135" s="283"/>
      <c r="Q135" s="283"/>
      <c r="R135" s="283"/>
    </row>
    <row r="136" spans="1:18">
      <c r="A136" s="277"/>
      <c r="B136" s="307" t="s">
        <v>760</v>
      </c>
      <c r="C136" s="279" t="s">
        <v>763</v>
      </c>
      <c r="D136" s="280"/>
      <c r="E136" s="277"/>
      <c r="F136" s="277" t="s">
        <v>25</v>
      </c>
      <c r="G136" s="283"/>
      <c r="H136" s="283"/>
      <c r="I136" s="448"/>
      <c r="J136" s="451"/>
      <c r="K136" s="283"/>
      <c r="L136" s="283"/>
      <c r="M136" s="283"/>
      <c r="N136" s="283"/>
      <c r="O136" s="283"/>
      <c r="P136" s="283"/>
      <c r="Q136" s="283"/>
      <c r="R136" s="283"/>
    </row>
    <row r="137" spans="1:18">
      <c r="A137" s="277">
        <v>4.5999999999999996</v>
      </c>
      <c r="B137" s="267" t="s">
        <v>767</v>
      </c>
      <c r="C137" s="279" t="s">
        <v>717</v>
      </c>
      <c r="D137" s="280">
        <v>16000</v>
      </c>
      <c r="E137" s="277" t="s">
        <v>23</v>
      </c>
      <c r="F137" s="277" t="s">
        <v>24</v>
      </c>
      <c r="G137" s="283"/>
      <c r="H137" s="283"/>
      <c r="I137" s="448"/>
      <c r="J137" s="451"/>
      <c r="K137" s="283"/>
      <c r="L137" s="283"/>
      <c r="M137" s="283"/>
      <c r="N137" s="283"/>
      <c r="O137" s="283"/>
      <c r="P137" s="283"/>
      <c r="Q137" s="283"/>
      <c r="R137" s="283"/>
    </row>
    <row r="138" spans="1:18">
      <c r="A138" s="277"/>
      <c r="B138" s="267" t="s">
        <v>760</v>
      </c>
      <c r="C138" s="279" t="s">
        <v>763</v>
      </c>
      <c r="D138" s="280"/>
      <c r="E138" s="277"/>
      <c r="F138" s="277" t="s">
        <v>25</v>
      </c>
      <c r="G138" s="283"/>
      <c r="H138" s="283"/>
      <c r="I138" s="448"/>
      <c r="J138" s="451"/>
      <c r="K138" s="283"/>
      <c r="L138" s="283"/>
      <c r="M138" s="283"/>
      <c r="N138" s="283"/>
      <c r="O138" s="283"/>
      <c r="P138" s="283"/>
      <c r="Q138" s="283"/>
      <c r="R138" s="283"/>
    </row>
    <row r="139" spans="1:18">
      <c r="A139" s="277">
        <v>4.7</v>
      </c>
      <c r="B139" s="267" t="s">
        <v>768</v>
      </c>
      <c r="C139" s="279" t="s">
        <v>717</v>
      </c>
      <c r="D139" s="280">
        <v>165000</v>
      </c>
      <c r="E139" s="277" t="s">
        <v>23</v>
      </c>
      <c r="F139" s="277" t="s">
        <v>24</v>
      </c>
      <c r="G139" s="283"/>
      <c r="H139" s="283"/>
      <c r="I139" s="448"/>
      <c r="J139" s="451"/>
      <c r="K139" s="283"/>
      <c r="L139" s="283"/>
      <c r="M139" s="283"/>
      <c r="N139" s="283"/>
      <c r="O139" s="283"/>
      <c r="P139" s="283"/>
      <c r="Q139" s="283"/>
      <c r="R139" s="283"/>
    </row>
    <row r="140" spans="1:18">
      <c r="A140" s="286"/>
      <c r="B140" s="267" t="s">
        <v>769</v>
      </c>
      <c r="C140" s="279" t="s">
        <v>763</v>
      </c>
      <c r="D140" s="280"/>
      <c r="E140" s="277"/>
      <c r="F140" s="277" t="s">
        <v>25</v>
      </c>
      <c r="G140" s="283"/>
      <c r="H140" s="283"/>
      <c r="I140" s="448"/>
      <c r="J140" s="451"/>
      <c r="K140" s="283"/>
      <c r="L140" s="283"/>
      <c r="M140" s="283"/>
      <c r="N140" s="283"/>
      <c r="O140" s="283"/>
      <c r="P140" s="283"/>
      <c r="Q140" s="283"/>
      <c r="R140" s="283"/>
    </row>
    <row r="141" spans="1:18">
      <c r="A141" s="277">
        <v>4.8</v>
      </c>
      <c r="B141" s="267" t="s">
        <v>758</v>
      </c>
      <c r="C141" s="279" t="s">
        <v>770</v>
      </c>
      <c r="D141" s="280">
        <v>48000</v>
      </c>
      <c r="E141" s="277" t="s">
        <v>23</v>
      </c>
      <c r="F141" s="277" t="s">
        <v>29</v>
      </c>
      <c r="G141" s="283"/>
      <c r="H141" s="283"/>
      <c r="I141" s="448"/>
      <c r="J141" s="451"/>
      <c r="K141" s="283"/>
      <c r="L141" s="283"/>
      <c r="M141" s="283"/>
      <c r="N141" s="283"/>
      <c r="O141" s="283"/>
      <c r="P141" s="283"/>
      <c r="Q141" s="283"/>
      <c r="R141" s="283"/>
    </row>
    <row r="142" spans="1:18">
      <c r="A142" s="277"/>
      <c r="B142" s="267" t="s">
        <v>760</v>
      </c>
      <c r="C142" s="279" t="s">
        <v>763</v>
      </c>
      <c r="D142" s="276"/>
      <c r="E142" s="277"/>
      <c r="F142" s="277"/>
      <c r="G142" s="283"/>
      <c r="H142" s="283"/>
      <c r="I142" s="448"/>
      <c r="J142" s="451"/>
      <c r="K142" s="283"/>
      <c r="L142" s="283"/>
      <c r="M142" s="283"/>
      <c r="N142" s="283"/>
      <c r="O142" s="283"/>
      <c r="P142" s="283"/>
      <c r="Q142" s="283"/>
      <c r="R142" s="283"/>
    </row>
    <row r="143" spans="1:18">
      <c r="A143" s="277">
        <v>4.9000000000000004</v>
      </c>
      <c r="B143" s="267" t="s">
        <v>102</v>
      </c>
      <c r="C143" s="279" t="s">
        <v>770</v>
      </c>
      <c r="D143" s="280">
        <v>60000</v>
      </c>
      <c r="E143" s="277" t="s">
        <v>23</v>
      </c>
      <c r="F143" s="277" t="s">
        <v>29</v>
      </c>
      <c r="G143" s="283"/>
      <c r="H143" s="283"/>
      <c r="I143" s="448"/>
      <c r="J143" s="451"/>
      <c r="K143" s="283"/>
      <c r="L143" s="283"/>
      <c r="M143" s="283"/>
      <c r="N143" s="283"/>
      <c r="O143" s="283"/>
      <c r="P143" s="283"/>
      <c r="Q143" s="283"/>
      <c r="R143" s="283"/>
    </row>
    <row r="144" spans="1:18">
      <c r="A144" s="272"/>
      <c r="B144" s="270"/>
      <c r="C144" s="312" t="s">
        <v>763</v>
      </c>
      <c r="D144" s="271"/>
      <c r="E144" s="272"/>
      <c r="F144" s="272"/>
      <c r="G144" s="270"/>
      <c r="H144" s="270"/>
      <c r="I144" s="449"/>
      <c r="J144" s="452"/>
      <c r="K144" s="270"/>
      <c r="L144" s="270"/>
      <c r="M144" s="270"/>
      <c r="N144" s="270"/>
      <c r="O144" s="270"/>
      <c r="P144" s="270"/>
      <c r="Q144" s="270"/>
      <c r="R144" s="270"/>
    </row>
    <row r="145" spans="1:18">
      <c r="A145" s="9" t="s">
        <v>1</v>
      </c>
      <c r="B145" s="472" t="s">
        <v>3</v>
      </c>
      <c r="C145" s="472" t="s">
        <v>4</v>
      </c>
      <c r="D145" s="9" t="s">
        <v>5</v>
      </c>
      <c r="E145" s="9" t="s">
        <v>7</v>
      </c>
      <c r="F145" s="9" t="s">
        <v>9</v>
      </c>
      <c r="G145" s="475" t="s">
        <v>159</v>
      </c>
      <c r="H145" s="476"/>
      <c r="I145" s="476"/>
      <c r="J145" s="477" t="s">
        <v>252</v>
      </c>
      <c r="K145" s="476"/>
      <c r="L145" s="476"/>
      <c r="M145" s="476"/>
      <c r="N145" s="476"/>
      <c r="O145" s="476"/>
      <c r="P145" s="476"/>
      <c r="Q145" s="476"/>
      <c r="R145" s="478"/>
    </row>
    <row r="146" spans="1:18" ht="27">
      <c r="A146" s="10" t="s">
        <v>2</v>
      </c>
      <c r="B146" s="473"/>
      <c r="C146" s="473"/>
      <c r="D146" s="10" t="s">
        <v>6</v>
      </c>
      <c r="E146" s="10" t="s">
        <v>8</v>
      </c>
      <c r="F146" s="10" t="s">
        <v>8</v>
      </c>
      <c r="G146" s="158" t="s">
        <v>21</v>
      </c>
      <c r="H146" s="158" t="s">
        <v>10</v>
      </c>
      <c r="I146" s="383" t="s">
        <v>11</v>
      </c>
      <c r="J146" s="384" t="s">
        <v>12</v>
      </c>
      <c r="K146" s="158" t="s">
        <v>13</v>
      </c>
      <c r="L146" s="158" t="s">
        <v>14</v>
      </c>
      <c r="M146" s="158" t="s">
        <v>15</v>
      </c>
      <c r="N146" s="158" t="s">
        <v>16</v>
      </c>
      <c r="O146" s="158" t="s">
        <v>17</v>
      </c>
      <c r="P146" s="158" t="s">
        <v>18</v>
      </c>
      <c r="Q146" s="158" t="s">
        <v>19</v>
      </c>
      <c r="R146" s="158" t="s">
        <v>20</v>
      </c>
    </row>
    <row r="147" spans="1:18">
      <c r="A147" s="412">
        <v>4.0999999999999996</v>
      </c>
      <c r="B147" s="309" t="s">
        <v>771</v>
      </c>
      <c r="C147" s="313" t="s">
        <v>770</v>
      </c>
      <c r="D147" s="273">
        <v>15000</v>
      </c>
      <c r="E147" s="274" t="s">
        <v>23</v>
      </c>
      <c r="F147" s="274" t="s">
        <v>29</v>
      </c>
      <c r="G147" s="300"/>
      <c r="H147" s="300"/>
      <c r="I147" s="447"/>
      <c r="J147" s="450"/>
      <c r="K147" s="300"/>
      <c r="L147" s="300"/>
      <c r="M147" s="300"/>
      <c r="N147" s="300"/>
      <c r="O147" s="300"/>
      <c r="P147" s="300"/>
      <c r="Q147" s="300"/>
      <c r="R147" s="300"/>
    </row>
    <row r="148" spans="1:18">
      <c r="A148" s="324"/>
      <c r="B148" s="267"/>
      <c r="C148" s="279" t="s">
        <v>763</v>
      </c>
      <c r="D148" s="280"/>
      <c r="E148" s="285"/>
      <c r="F148" s="277"/>
      <c r="G148" s="283"/>
      <c r="H148" s="283"/>
      <c r="I148" s="448"/>
      <c r="J148" s="451"/>
      <c r="K148" s="283"/>
      <c r="L148" s="283"/>
      <c r="M148" s="283"/>
      <c r="N148" s="283"/>
      <c r="O148" s="283"/>
      <c r="P148" s="283"/>
      <c r="Q148" s="283"/>
      <c r="R148" s="283"/>
    </row>
    <row r="149" spans="1:18">
      <c r="A149" s="324">
        <v>4.1100000000000003</v>
      </c>
      <c r="B149" s="267" t="s">
        <v>772</v>
      </c>
      <c r="C149" s="279" t="s">
        <v>770</v>
      </c>
      <c r="D149" s="315">
        <v>25000</v>
      </c>
      <c r="E149" s="277" t="s">
        <v>23</v>
      </c>
      <c r="F149" s="277" t="s">
        <v>29</v>
      </c>
      <c r="G149" s="283"/>
      <c r="H149" s="283"/>
      <c r="I149" s="448"/>
      <c r="J149" s="451"/>
      <c r="K149" s="283"/>
      <c r="L149" s="283"/>
      <c r="M149" s="283"/>
      <c r="N149" s="283"/>
      <c r="O149" s="283"/>
      <c r="P149" s="283"/>
      <c r="Q149" s="283"/>
      <c r="R149" s="283"/>
    </row>
    <row r="150" spans="1:18">
      <c r="A150" s="324"/>
      <c r="B150" s="267"/>
      <c r="C150" s="279" t="s">
        <v>763</v>
      </c>
      <c r="D150" s="276"/>
      <c r="E150" s="285"/>
      <c r="F150" s="277"/>
      <c r="G150" s="283"/>
      <c r="H150" s="283"/>
      <c r="I150" s="448"/>
      <c r="J150" s="451"/>
      <c r="K150" s="283"/>
      <c r="L150" s="283"/>
      <c r="M150" s="283"/>
      <c r="N150" s="283"/>
      <c r="O150" s="283"/>
      <c r="P150" s="283"/>
      <c r="Q150" s="283"/>
      <c r="R150" s="283"/>
    </row>
    <row r="151" spans="1:18">
      <c r="A151" s="324">
        <v>4.12</v>
      </c>
      <c r="B151" s="267" t="s">
        <v>773</v>
      </c>
      <c r="C151" s="279" t="s">
        <v>770</v>
      </c>
      <c r="D151" s="280">
        <v>20000</v>
      </c>
      <c r="E151" s="277" t="s">
        <v>23</v>
      </c>
      <c r="F151" s="277" t="s">
        <v>29</v>
      </c>
      <c r="G151" s="283"/>
      <c r="H151" s="283"/>
      <c r="I151" s="448"/>
      <c r="J151" s="451"/>
      <c r="K151" s="283"/>
      <c r="L151" s="283"/>
      <c r="M151" s="283"/>
      <c r="N151" s="283"/>
      <c r="O151" s="283"/>
      <c r="P151" s="283"/>
      <c r="Q151" s="283"/>
      <c r="R151" s="283"/>
    </row>
    <row r="152" spans="1:18">
      <c r="A152" s="277"/>
      <c r="B152" s="267"/>
      <c r="C152" s="279" t="s">
        <v>763</v>
      </c>
      <c r="D152" s="276"/>
      <c r="E152" s="277"/>
      <c r="F152" s="277"/>
      <c r="G152" s="283"/>
      <c r="H152" s="283"/>
      <c r="I152" s="448"/>
      <c r="J152" s="451"/>
      <c r="K152" s="283"/>
      <c r="L152" s="283"/>
      <c r="M152" s="283"/>
      <c r="N152" s="283"/>
      <c r="O152" s="283"/>
      <c r="P152" s="283"/>
      <c r="Q152" s="283"/>
      <c r="R152" s="283"/>
    </row>
    <row r="153" spans="1:18">
      <c r="A153" s="324">
        <v>4.13</v>
      </c>
      <c r="B153" s="267" t="s">
        <v>758</v>
      </c>
      <c r="C153" s="279" t="s">
        <v>770</v>
      </c>
      <c r="D153" s="315">
        <v>4000</v>
      </c>
      <c r="E153" s="285" t="s">
        <v>23</v>
      </c>
      <c r="F153" s="277" t="s">
        <v>104</v>
      </c>
      <c r="G153" s="283"/>
      <c r="H153" s="283"/>
      <c r="I153" s="448"/>
      <c r="J153" s="451"/>
      <c r="K153" s="283"/>
      <c r="L153" s="283"/>
      <c r="M153" s="283"/>
      <c r="N153" s="283"/>
      <c r="O153" s="283"/>
      <c r="P153" s="283"/>
      <c r="Q153" s="283"/>
      <c r="R153" s="283"/>
    </row>
    <row r="154" spans="1:18">
      <c r="A154" s="324"/>
      <c r="B154" s="267" t="s">
        <v>760</v>
      </c>
      <c r="C154" s="279" t="s">
        <v>763</v>
      </c>
      <c r="D154" s="315"/>
      <c r="E154" s="277"/>
      <c r="F154" s="277" t="s">
        <v>105</v>
      </c>
      <c r="G154" s="283"/>
      <c r="H154" s="283"/>
      <c r="I154" s="448"/>
      <c r="J154" s="451"/>
      <c r="K154" s="283"/>
      <c r="L154" s="283"/>
      <c r="M154" s="283"/>
      <c r="N154" s="283"/>
      <c r="O154" s="283"/>
      <c r="P154" s="283"/>
      <c r="Q154" s="283"/>
      <c r="R154" s="283"/>
    </row>
    <row r="155" spans="1:18">
      <c r="A155" s="324">
        <v>4.1399999999999997</v>
      </c>
      <c r="B155" s="267" t="s">
        <v>101</v>
      </c>
      <c r="C155" s="279" t="s">
        <v>770</v>
      </c>
      <c r="D155" s="315">
        <v>10000</v>
      </c>
      <c r="E155" s="285" t="s">
        <v>23</v>
      </c>
      <c r="F155" s="277" t="s">
        <v>104</v>
      </c>
      <c r="G155" s="283"/>
      <c r="H155" s="283"/>
      <c r="I155" s="448"/>
      <c r="J155" s="451"/>
      <c r="K155" s="283"/>
      <c r="L155" s="283"/>
      <c r="M155" s="283"/>
      <c r="N155" s="283"/>
      <c r="O155" s="283"/>
      <c r="P155" s="283"/>
      <c r="Q155" s="283"/>
      <c r="R155" s="283"/>
    </row>
    <row r="156" spans="1:18">
      <c r="A156" s="324"/>
      <c r="B156" s="267"/>
      <c r="C156" s="279" t="s">
        <v>763</v>
      </c>
      <c r="D156" s="276"/>
      <c r="E156" s="277"/>
      <c r="F156" s="277" t="s">
        <v>105</v>
      </c>
      <c r="G156" s="283"/>
      <c r="H156" s="283"/>
      <c r="I156" s="448"/>
      <c r="J156" s="451"/>
      <c r="K156" s="283"/>
      <c r="L156" s="283"/>
      <c r="M156" s="283"/>
      <c r="N156" s="283"/>
      <c r="O156" s="283"/>
      <c r="P156" s="283"/>
      <c r="Q156" s="283"/>
      <c r="R156" s="283"/>
    </row>
    <row r="157" spans="1:18">
      <c r="A157" s="324">
        <v>4.1500000000000004</v>
      </c>
      <c r="B157" s="267" t="s">
        <v>103</v>
      </c>
      <c r="C157" s="279" t="s">
        <v>770</v>
      </c>
      <c r="D157" s="280">
        <v>10000</v>
      </c>
      <c r="E157" s="285" t="s">
        <v>23</v>
      </c>
      <c r="F157" s="277" t="s">
        <v>104</v>
      </c>
      <c r="G157" s="283"/>
      <c r="H157" s="283"/>
      <c r="I157" s="448"/>
      <c r="J157" s="451"/>
      <c r="K157" s="283"/>
      <c r="L157" s="283"/>
      <c r="M157" s="283"/>
      <c r="N157" s="283"/>
      <c r="O157" s="283"/>
      <c r="P157" s="283"/>
      <c r="Q157" s="283"/>
      <c r="R157" s="283"/>
    </row>
    <row r="158" spans="1:18">
      <c r="A158" s="324"/>
      <c r="B158" s="283"/>
      <c r="C158" s="279" t="s">
        <v>763</v>
      </c>
      <c r="D158" s="276"/>
      <c r="E158" s="277"/>
      <c r="F158" s="277" t="s">
        <v>105</v>
      </c>
      <c r="G158" s="283"/>
      <c r="H158" s="283"/>
      <c r="I158" s="448"/>
      <c r="J158" s="451"/>
      <c r="K158" s="283"/>
      <c r="L158" s="283"/>
      <c r="M158" s="283"/>
      <c r="N158" s="283"/>
      <c r="O158" s="283"/>
      <c r="P158" s="283"/>
      <c r="Q158" s="283"/>
      <c r="R158" s="283"/>
    </row>
    <row r="159" spans="1:18">
      <c r="A159" s="324">
        <v>4.16</v>
      </c>
      <c r="B159" s="267" t="s">
        <v>762</v>
      </c>
      <c r="C159" s="279" t="s">
        <v>770</v>
      </c>
      <c r="D159" s="315">
        <v>3000</v>
      </c>
      <c r="E159" s="285" t="s">
        <v>23</v>
      </c>
      <c r="F159" s="277" t="s">
        <v>104</v>
      </c>
      <c r="G159" s="283"/>
      <c r="H159" s="283"/>
      <c r="I159" s="448"/>
      <c r="J159" s="451"/>
      <c r="K159" s="283"/>
      <c r="L159" s="283"/>
      <c r="M159" s="283"/>
      <c r="N159" s="283"/>
      <c r="O159" s="283"/>
      <c r="P159" s="283"/>
      <c r="Q159" s="283"/>
      <c r="R159" s="283"/>
    </row>
    <row r="160" spans="1:18">
      <c r="A160" s="324"/>
      <c r="B160" s="267"/>
      <c r="C160" s="279" t="s">
        <v>763</v>
      </c>
      <c r="D160" s="315"/>
      <c r="E160" s="277"/>
      <c r="F160" s="277" t="s">
        <v>105</v>
      </c>
      <c r="G160" s="283"/>
      <c r="H160" s="283"/>
      <c r="I160" s="448"/>
      <c r="J160" s="451"/>
      <c r="K160" s="283"/>
      <c r="L160" s="283"/>
      <c r="M160" s="283"/>
      <c r="N160" s="283"/>
      <c r="O160" s="283"/>
      <c r="P160" s="283"/>
      <c r="Q160" s="283"/>
      <c r="R160" s="283"/>
    </row>
    <row r="161" spans="1:18">
      <c r="A161" s="324">
        <v>4.17</v>
      </c>
      <c r="B161" s="267" t="s">
        <v>774</v>
      </c>
      <c r="C161" s="279" t="s">
        <v>770</v>
      </c>
      <c r="D161" s="315">
        <v>3000</v>
      </c>
      <c r="E161" s="285" t="s">
        <v>23</v>
      </c>
      <c r="F161" s="277" t="s">
        <v>104</v>
      </c>
      <c r="G161" s="283"/>
      <c r="H161" s="283"/>
      <c r="I161" s="448"/>
      <c r="J161" s="451"/>
      <c r="K161" s="283"/>
      <c r="L161" s="283"/>
      <c r="M161" s="283"/>
      <c r="N161" s="283"/>
      <c r="O161" s="283"/>
      <c r="P161" s="283"/>
      <c r="Q161" s="283"/>
      <c r="R161" s="283"/>
    </row>
    <row r="162" spans="1:18">
      <c r="A162" s="413"/>
      <c r="B162" s="270"/>
      <c r="C162" s="312" t="s">
        <v>763</v>
      </c>
      <c r="D162" s="271"/>
      <c r="E162" s="272"/>
      <c r="F162" s="272" t="s">
        <v>105</v>
      </c>
      <c r="G162" s="270"/>
      <c r="H162" s="270"/>
      <c r="I162" s="449"/>
      <c r="J162" s="452"/>
      <c r="K162" s="270"/>
      <c r="L162" s="270"/>
      <c r="M162" s="270"/>
      <c r="N162" s="270"/>
      <c r="O162" s="270"/>
      <c r="P162" s="270"/>
      <c r="Q162" s="270"/>
      <c r="R162" s="270"/>
    </row>
    <row r="163" spans="1:18">
      <c r="A163" s="9" t="s">
        <v>1</v>
      </c>
      <c r="B163" s="472" t="s">
        <v>3</v>
      </c>
      <c r="C163" s="472" t="s">
        <v>4</v>
      </c>
      <c r="D163" s="9" t="s">
        <v>5</v>
      </c>
      <c r="E163" s="9" t="s">
        <v>7</v>
      </c>
      <c r="F163" s="9" t="s">
        <v>9</v>
      </c>
      <c r="G163" s="475" t="s">
        <v>159</v>
      </c>
      <c r="H163" s="476"/>
      <c r="I163" s="476"/>
      <c r="J163" s="477" t="s">
        <v>252</v>
      </c>
      <c r="K163" s="476"/>
      <c r="L163" s="476"/>
      <c r="M163" s="476"/>
      <c r="N163" s="476"/>
      <c r="O163" s="476"/>
      <c r="P163" s="476"/>
      <c r="Q163" s="476"/>
      <c r="R163" s="478"/>
    </row>
    <row r="164" spans="1:18" ht="27">
      <c r="A164" s="10" t="s">
        <v>2</v>
      </c>
      <c r="B164" s="473"/>
      <c r="C164" s="473"/>
      <c r="D164" s="10" t="s">
        <v>6</v>
      </c>
      <c r="E164" s="10" t="s">
        <v>8</v>
      </c>
      <c r="F164" s="10" t="s">
        <v>8</v>
      </c>
      <c r="G164" s="158" t="s">
        <v>21</v>
      </c>
      <c r="H164" s="158" t="s">
        <v>10</v>
      </c>
      <c r="I164" s="383" t="s">
        <v>11</v>
      </c>
      <c r="J164" s="384" t="s">
        <v>12</v>
      </c>
      <c r="K164" s="158" t="s">
        <v>13</v>
      </c>
      <c r="L164" s="158" t="s">
        <v>14</v>
      </c>
      <c r="M164" s="158" t="s">
        <v>15</v>
      </c>
      <c r="N164" s="158" t="s">
        <v>16</v>
      </c>
      <c r="O164" s="158" t="s">
        <v>17</v>
      </c>
      <c r="P164" s="158" t="s">
        <v>18</v>
      </c>
      <c r="Q164" s="158" t="s">
        <v>19</v>
      </c>
      <c r="R164" s="158" t="s">
        <v>20</v>
      </c>
    </row>
    <row r="165" spans="1:18">
      <c r="A165" s="414">
        <v>5</v>
      </c>
      <c r="B165" s="316" t="s">
        <v>246</v>
      </c>
      <c r="C165" s="317"/>
      <c r="D165" s="274"/>
      <c r="E165" s="274"/>
      <c r="F165" s="274"/>
      <c r="G165" s="300"/>
      <c r="H165" s="300"/>
      <c r="I165" s="447"/>
      <c r="J165" s="450"/>
      <c r="K165" s="300"/>
      <c r="L165" s="300"/>
      <c r="M165" s="300"/>
      <c r="N165" s="300"/>
      <c r="O165" s="300"/>
      <c r="P165" s="300"/>
      <c r="Q165" s="300"/>
      <c r="R165" s="300"/>
    </row>
    <row r="166" spans="1:18">
      <c r="A166" s="277">
        <v>5.0999999999999996</v>
      </c>
      <c r="B166" s="268" t="s">
        <v>775</v>
      </c>
      <c r="C166" s="267" t="s">
        <v>717</v>
      </c>
      <c r="D166" s="280">
        <v>24000</v>
      </c>
      <c r="E166" s="277" t="s">
        <v>23</v>
      </c>
      <c r="F166" s="277" t="s">
        <v>26</v>
      </c>
      <c r="G166" s="283"/>
      <c r="H166" s="283"/>
      <c r="I166" s="448"/>
      <c r="J166" s="451"/>
      <c r="K166" s="283"/>
      <c r="L166" s="283"/>
      <c r="M166" s="283"/>
      <c r="N166" s="283"/>
      <c r="O166" s="283"/>
      <c r="P166" s="283"/>
      <c r="Q166" s="283"/>
      <c r="R166" s="283"/>
    </row>
    <row r="167" spans="1:18">
      <c r="A167" s="286"/>
      <c r="B167" s="268" t="s">
        <v>106</v>
      </c>
      <c r="C167" s="279" t="s">
        <v>778</v>
      </c>
      <c r="D167" s="276"/>
      <c r="E167" s="277"/>
      <c r="F167" s="277"/>
      <c r="G167" s="283"/>
      <c r="H167" s="283"/>
      <c r="I167" s="448"/>
      <c r="J167" s="451"/>
      <c r="K167" s="283"/>
      <c r="L167" s="283"/>
      <c r="M167" s="283"/>
      <c r="N167" s="283"/>
      <c r="O167" s="283"/>
      <c r="P167" s="283"/>
      <c r="Q167" s="283"/>
      <c r="R167" s="283"/>
    </row>
    <row r="168" spans="1:18">
      <c r="A168" s="277">
        <v>5.2</v>
      </c>
      <c r="B168" s="268" t="s">
        <v>776</v>
      </c>
      <c r="C168" s="267" t="s">
        <v>717</v>
      </c>
      <c r="D168" s="280">
        <v>100000</v>
      </c>
      <c r="E168" s="277" t="s">
        <v>23</v>
      </c>
      <c r="F168" s="277" t="s">
        <v>26</v>
      </c>
      <c r="G168" s="283"/>
      <c r="H168" s="283"/>
      <c r="I168" s="448"/>
      <c r="J168" s="451"/>
      <c r="K168" s="283"/>
      <c r="L168" s="283"/>
      <c r="M168" s="283"/>
      <c r="N168" s="283"/>
      <c r="O168" s="283"/>
      <c r="P168" s="283"/>
      <c r="Q168" s="283"/>
      <c r="R168" s="283"/>
    </row>
    <row r="169" spans="1:18">
      <c r="A169" s="277"/>
      <c r="B169" s="268" t="s">
        <v>777</v>
      </c>
      <c r="C169" s="279" t="s">
        <v>778</v>
      </c>
      <c r="D169" s="276"/>
      <c r="E169" s="277"/>
      <c r="F169" s="277"/>
      <c r="G169" s="283"/>
      <c r="H169" s="283"/>
      <c r="I169" s="448"/>
      <c r="J169" s="451"/>
      <c r="K169" s="283"/>
      <c r="L169" s="283"/>
      <c r="M169" s="283"/>
      <c r="N169" s="283"/>
      <c r="O169" s="283"/>
      <c r="P169" s="283"/>
      <c r="Q169" s="283"/>
      <c r="R169" s="283"/>
    </row>
    <row r="170" spans="1:18">
      <c r="A170" s="277">
        <v>5.3</v>
      </c>
      <c r="B170" s="268" t="s">
        <v>107</v>
      </c>
      <c r="C170" s="267" t="s">
        <v>717</v>
      </c>
      <c r="D170" s="280">
        <v>20000</v>
      </c>
      <c r="E170" s="277" t="s">
        <v>23</v>
      </c>
      <c r="F170" s="277" t="s">
        <v>97</v>
      </c>
      <c r="G170" s="283"/>
      <c r="H170" s="283"/>
      <c r="I170" s="448"/>
      <c r="J170" s="451"/>
      <c r="K170" s="283"/>
      <c r="L170" s="283"/>
      <c r="M170" s="283"/>
      <c r="N170" s="283"/>
      <c r="O170" s="283"/>
      <c r="P170" s="283"/>
      <c r="Q170" s="283"/>
      <c r="R170" s="283"/>
    </row>
    <row r="171" spans="1:18">
      <c r="A171" s="286"/>
      <c r="B171" s="287"/>
      <c r="C171" s="279" t="s">
        <v>778</v>
      </c>
      <c r="D171" s="277"/>
      <c r="E171" s="277"/>
      <c r="F171" s="277"/>
      <c r="G171" s="283"/>
      <c r="H171" s="283"/>
      <c r="I171" s="448"/>
      <c r="J171" s="451"/>
      <c r="K171" s="283"/>
      <c r="L171" s="283"/>
      <c r="M171" s="283"/>
      <c r="N171" s="283"/>
      <c r="O171" s="283"/>
      <c r="P171" s="283"/>
      <c r="Q171" s="283"/>
      <c r="R171" s="283"/>
    </row>
    <row r="172" spans="1:18">
      <c r="A172" s="286">
        <v>6</v>
      </c>
      <c r="B172" s="318" t="s">
        <v>247</v>
      </c>
      <c r="C172" s="319"/>
      <c r="D172" s="280"/>
      <c r="E172" s="277"/>
      <c r="F172" s="277"/>
      <c r="G172" s="278"/>
      <c r="H172" s="278"/>
      <c r="I172" s="453"/>
      <c r="J172" s="459"/>
      <c r="K172" s="278"/>
      <c r="L172" s="278"/>
      <c r="M172" s="278"/>
      <c r="N172" s="278"/>
      <c r="O172" s="278"/>
      <c r="P172" s="278"/>
      <c r="Q172" s="278"/>
      <c r="R172" s="278"/>
    </row>
    <row r="173" spans="1:18">
      <c r="A173" s="277">
        <v>6.1</v>
      </c>
      <c r="B173" s="267" t="s">
        <v>779</v>
      </c>
      <c r="C173" s="267" t="s">
        <v>717</v>
      </c>
      <c r="D173" s="276">
        <v>32000</v>
      </c>
      <c r="E173" s="277" t="s">
        <v>23</v>
      </c>
      <c r="F173" s="277" t="s">
        <v>26</v>
      </c>
      <c r="G173" s="278"/>
      <c r="H173" s="278"/>
      <c r="I173" s="453"/>
      <c r="J173" s="459"/>
      <c r="K173" s="278"/>
      <c r="L173" s="278"/>
      <c r="M173" s="278"/>
      <c r="N173" s="278"/>
      <c r="O173" s="278"/>
      <c r="P173" s="278"/>
      <c r="Q173" s="278"/>
      <c r="R173" s="278"/>
    </row>
    <row r="174" spans="1:18">
      <c r="A174" s="277"/>
      <c r="B174" s="267" t="s">
        <v>780</v>
      </c>
      <c r="C174" s="279" t="s">
        <v>778</v>
      </c>
      <c r="D174" s="280"/>
      <c r="E174" s="277"/>
      <c r="F174" s="277"/>
      <c r="G174" s="278"/>
      <c r="H174" s="278"/>
      <c r="I174" s="453"/>
      <c r="J174" s="459"/>
      <c r="K174" s="278"/>
      <c r="L174" s="278"/>
      <c r="M174" s="278"/>
      <c r="N174" s="278"/>
      <c r="O174" s="278"/>
      <c r="P174" s="278"/>
      <c r="Q174" s="278"/>
      <c r="R174" s="278"/>
    </row>
    <row r="175" spans="1:18">
      <c r="A175" s="277">
        <v>6.2</v>
      </c>
      <c r="B175" s="267" t="s">
        <v>779</v>
      </c>
      <c r="C175" s="267" t="s">
        <v>717</v>
      </c>
      <c r="D175" s="276">
        <v>22000</v>
      </c>
      <c r="E175" s="277" t="s">
        <v>23</v>
      </c>
      <c r="F175" s="277" t="s">
        <v>26</v>
      </c>
      <c r="G175" s="278"/>
      <c r="H175" s="278"/>
      <c r="I175" s="453"/>
      <c r="J175" s="459"/>
      <c r="K175" s="278"/>
      <c r="L175" s="278"/>
      <c r="M175" s="278"/>
      <c r="N175" s="278"/>
      <c r="O175" s="278"/>
      <c r="P175" s="278"/>
      <c r="Q175" s="278"/>
      <c r="R175" s="278"/>
    </row>
    <row r="176" spans="1:18">
      <c r="A176" s="277"/>
      <c r="B176" s="267" t="s">
        <v>781</v>
      </c>
      <c r="C176" s="279" t="s">
        <v>778</v>
      </c>
      <c r="D176" s="280"/>
      <c r="E176" s="277"/>
      <c r="F176" s="277"/>
      <c r="G176" s="278"/>
      <c r="H176" s="278"/>
      <c r="I176" s="453"/>
      <c r="J176" s="459"/>
      <c r="K176" s="278"/>
      <c r="L176" s="278"/>
      <c r="M176" s="278"/>
      <c r="N176" s="278"/>
      <c r="O176" s="278"/>
      <c r="P176" s="278"/>
      <c r="Q176" s="278"/>
      <c r="R176" s="278"/>
    </row>
    <row r="177" spans="1:18">
      <c r="A177" s="277">
        <v>6.3</v>
      </c>
      <c r="B177" s="267" t="s">
        <v>108</v>
      </c>
      <c r="C177" s="267" t="s">
        <v>717</v>
      </c>
      <c r="D177" s="276">
        <v>9600</v>
      </c>
      <c r="E177" s="277" t="s">
        <v>23</v>
      </c>
      <c r="F177" s="277" t="s">
        <v>26</v>
      </c>
      <c r="G177" s="278"/>
      <c r="H177" s="278"/>
      <c r="I177" s="453"/>
      <c r="J177" s="459"/>
      <c r="K177" s="278"/>
      <c r="L177" s="278"/>
      <c r="M177" s="278"/>
      <c r="N177" s="278"/>
      <c r="O177" s="278"/>
      <c r="P177" s="278"/>
      <c r="Q177" s="278"/>
      <c r="R177" s="278"/>
    </row>
    <row r="178" spans="1:18">
      <c r="A178" s="277"/>
      <c r="B178" s="267"/>
      <c r="C178" s="279" t="s">
        <v>778</v>
      </c>
      <c r="D178" s="276"/>
      <c r="E178" s="277"/>
      <c r="F178" s="277"/>
      <c r="G178" s="278"/>
      <c r="H178" s="278"/>
      <c r="I178" s="453"/>
      <c r="J178" s="459"/>
      <c r="K178" s="278"/>
      <c r="L178" s="278"/>
      <c r="M178" s="278"/>
      <c r="N178" s="278"/>
      <c r="O178" s="278"/>
      <c r="P178" s="278"/>
      <c r="Q178" s="278"/>
      <c r="R178" s="278"/>
    </row>
    <row r="179" spans="1:18">
      <c r="A179" s="333">
        <v>6.4</v>
      </c>
      <c r="B179" s="269" t="s">
        <v>783</v>
      </c>
      <c r="C179" s="267" t="s">
        <v>717</v>
      </c>
      <c r="D179" s="276">
        <v>60000</v>
      </c>
      <c r="E179" s="277" t="s">
        <v>23</v>
      </c>
      <c r="F179" s="277" t="s">
        <v>26</v>
      </c>
      <c r="G179" s="275"/>
      <c r="H179" s="275"/>
      <c r="I179" s="454"/>
      <c r="J179" s="460"/>
      <c r="K179" s="275"/>
      <c r="L179" s="275"/>
      <c r="M179" s="275"/>
      <c r="N179" s="275"/>
      <c r="O179" s="275"/>
      <c r="P179" s="275"/>
      <c r="Q179" s="275"/>
      <c r="R179" s="275"/>
    </row>
    <row r="180" spans="1:18">
      <c r="A180" s="272"/>
      <c r="B180" s="281" t="s">
        <v>782</v>
      </c>
      <c r="C180" s="312" t="s">
        <v>778</v>
      </c>
      <c r="D180" s="271"/>
      <c r="E180" s="272"/>
      <c r="F180" s="272"/>
      <c r="G180" s="281"/>
      <c r="H180" s="281"/>
      <c r="I180" s="455"/>
      <c r="J180" s="461"/>
      <c r="K180" s="281"/>
      <c r="L180" s="281"/>
      <c r="M180" s="281"/>
      <c r="N180" s="281"/>
      <c r="O180" s="281"/>
      <c r="P180" s="281"/>
      <c r="Q180" s="281"/>
      <c r="R180" s="281"/>
    </row>
    <row r="181" spans="1:18">
      <c r="A181" s="9" t="s">
        <v>1</v>
      </c>
      <c r="B181" s="472" t="s">
        <v>3</v>
      </c>
      <c r="C181" s="472" t="s">
        <v>4</v>
      </c>
      <c r="D181" s="9" t="s">
        <v>5</v>
      </c>
      <c r="E181" s="9" t="s">
        <v>7</v>
      </c>
      <c r="F181" s="9" t="s">
        <v>9</v>
      </c>
      <c r="G181" s="475" t="s">
        <v>159</v>
      </c>
      <c r="H181" s="476"/>
      <c r="I181" s="476"/>
      <c r="J181" s="477" t="s">
        <v>252</v>
      </c>
      <c r="K181" s="476"/>
      <c r="L181" s="476"/>
      <c r="M181" s="476"/>
      <c r="N181" s="476"/>
      <c r="O181" s="476"/>
      <c r="P181" s="476"/>
      <c r="Q181" s="476"/>
      <c r="R181" s="478"/>
    </row>
    <row r="182" spans="1:18" ht="27">
      <c r="A182" s="10" t="s">
        <v>2</v>
      </c>
      <c r="B182" s="473"/>
      <c r="C182" s="473"/>
      <c r="D182" s="10" t="s">
        <v>6</v>
      </c>
      <c r="E182" s="10" t="s">
        <v>8</v>
      </c>
      <c r="F182" s="10" t="s">
        <v>8</v>
      </c>
      <c r="G182" s="158" t="s">
        <v>21</v>
      </c>
      <c r="H182" s="158" t="s">
        <v>10</v>
      </c>
      <c r="I182" s="383" t="s">
        <v>11</v>
      </c>
      <c r="J182" s="384" t="s">
        <v>12</v>
      </c>
      <c r="K182" s="158" t="s">
        <v>13</v>
      </c>
      <c r="L182" s="158" t="s">
        <v>14</v>
      </c>
      <c r="M182" s="158" t="s">
        <v>15</v>
      </c>
      <c r="N182" s="158" t="s">
        <v>16</v>
      </c>
      <c r="O182" s="158" t="s">
        <v>17</v>
      </c>
      <c r="P182" s="158" t="s">
        <v>18</v>
      </c>
      <c r="Q182" s="158" t="s">
        <v>19</v>
      </c>
      <c r="R182" s="158" t="s">
        <v>20</v>
      </c>
    </row>
    <row r="183" spans="1:18">
      <c r="A183" s="274">
        <v>6.5</v>
      </c>
      <c r="B183" s="309" t="s">
        <v>784</v>
      </c>
      <c r="C183" s="309" t="s">
        <v>786</v>
      </c>
      <c r="D183" s="273">
        <v>12000</v>
      </c>
      <c r="E183" s="274" t="s">
        <v>23</v>
      </c>
      <c r="F183" s="314" t="s">
        <v>26</v>
      </c>
      <c r="G183" s="322"/>
      <c r="H183" s="322"/>
      <c r="I183" s="456"/>
      <c r="J183" s="462"/>
      <c r="K183" s="322"/>
      <c r="L183" s="322"/>
      <c r="M183" s="322"/>
      <c r="N183" s="322"/>
      <c r="O183" s="322"/>
      <c r="P183" s="322"/>
      <c r="Q183" s="322"/>
      <c r="R183" s="322"/>
    </row>
    <row r="184" spans="1:18">
      <c r="A184" s="277"/>
      <c r="B184" s="267" t="s">
        <v>785</v>
      </c>
      <c r="C184" s="279" t="s">
        <v>787</v>
      </c>
      <c r="D184" s="276"/>
      <c r="E184" s="277"/>
      <c r="F184" s="285"/>
      <c r="G184" s="323"/>
      <c r="H184" s="323"/>
      <c r="I184" s="457"/>
      <c r="J184" s="463"/>
      <c r="K184" s="323"/>
      <c r="L184" s="323"/>
      <c r="M184" s="323"/>
      <c r="N184" s="323"/>
      <c r="O184" s="323"/>
      <c r="P184" s="323"/>
      <c r="Q184" s="323"/>
      <c r="R184" s="323"/>
    </row>
    <row r="185" spans="1:18">
      <c r="A185" s="277">
        <v>6.6</v>
      </c>
      <c r="B185" s="267" t="s">
        <v>779</v>
      </c>
      <c r="C185" s="267" t="s">
        <v>717</v>
      </c>
      <c r="D185" s="280">
        <v>32000</v>
      </c>
      <c r="E185" s="277" t="s">
        <v>23</v>
      </c>
      <c r="F185" s="285" t="s">
        <v>137</v>
      </c>
      <c r="G185" s="323"/>
      <c r="H185" s="323"/>
      <c r="I185" s="457"/>
      <c r="J185" s="463"/>
      <c r="K185" s="323"/>
      <c r="L185" s="323"/>
      <c r="M185" s="323"/>
      <c r="N185" s="323"/>
      <c r="O185" s="323"/>
      <c r="P185" s="323"/>
      <c r="Q185" s="323"/>
      <c r="R185" s="323"/>
    </row>
    <row r="186" spans="1:18">
      <c r="A186" s="277"/>
      <c r="B186" s="267" t="s">
        <v>780</v>
      </c>
      <c r="C186" s="279" t="s">
        <v>778</v>
      </c>
      <c r="D186" s="276"/>
      <c r="E186" s="277"/>
      <c r="F186" s="285"/>
      <c r="G186" s="323"/>
      <c r="H186" s="323"/>
      <c r="I186" s="457"/>
      <c r="J186" s="463"/>
      <c r="K186" s="323"/>
      <c r="L186" s="323"/>
      <c r="M186" s="323"/>
      <c r="N186" s="323"/>
      <c r="O186" s="323"/>
      <c r="P186" s="323"/>
      <c r="Q186" s="323"/>
      <c r="R186" s="323"/>
    </row>
    <row r="187" spans="1:18">
      <c r="A187" s="277">
        <v>6.7</v>
      </c>
      <c r="B187" s="267" t="s">
        <v>108</v>
      </c>
      <c r="C187" s="267" t="s">
        <v>717</v>
      </c>
      <c r="D187" s="280">
        <v>6400</v>
      </c>
      <c r="E187" s="277" t="s">
        <v>23</v>
      </c>
      <c r="F187" s="285" t="s">
        <v>137</v>
      </c>
      <c r="G187" s="323"/>
      <c r="H187" s="323"/>
      <c r="I187" s="457"/>
      <c r="J187" s="463"/>
      <c r="K187" s="323"/>
      <c r="L187" s="323"/>
      <c r="M187" s="323"/>
      <c r="N187" s="323"/>
      <c r="O187" s="323"/>
      <c r="P187" s="323"/>
      <c r="Q187" s="323"/>
      <c r="R187" s="323"/>
    </row>
    <row r="188" spans="1:18">
      <c r="A188" s="277"/>
      <c r="B188" s="267"/>
      <c r="C188" s="279" t="s">
        <v>778</v>
      </c>
      <c r="D188" s="276"/>
      <c r="E188" s="277"/>
      <c r="F188" s="285"/>
      <c r="G188" s="323"/>
      <c r="H188" s="323"/>
      <c r="I188" s="457"/>
      <c r="J188" s="463"/>
      <c r="K188" s="323"/>
      <c r="L188" s="323"/>
      <c r="M188" s="323"/>
      <c r="N188" s="323"/>
      <c r="O188" s="323"/>
      <c r="P188" s="323"/>
      <c r="Q188" s="323"/>
      <c r="R188" s="323"/>
    </row>
    <row r="189" spans="1:18">
      <c r="A189" s="277">
        <v>6.8</v>
      </c>
      <c r="B189" s="267" t="s">
        <v>779</v>
      </c>
      <c r="C189" s="267" t="s">
        <v>786</v>
      </c>
      <c r="D189" s="280">
        <v>16000</v>
      </c>
      <c r="E189" s="277" t="s">
        <v>23</v>
      </c>
      <c r="F189" s="285" t="s">
        <v>104</v>
      </c>
      <c r="G189" s="323"/>
      <c r="H189" s="323"/>
      <c r="I189" s="457"/>
      <c r="J189" s="463"/>
      <c r="K189" s="323"/>
      <c r="L189" s="323"/>
      <c r="M189" s="323"/>
      <c r="N189" s="323"/>
      <c r="O189" s="323"/>
      <c r="P189" s="323"/>
      <c r="Q189" s="323"/>
      <c r="R189" s="323"/>
    </row>
    <row r="190" spans="1:18">
      <c r="A190" s="277"/>
      <c r="B190" s="267" t="s">
        <v>780</v>
      </c>
      <c r="C190" s="279" t="s">
        <v>787</v>
      </c>
      <c r="D190" s="276"/>
      <c r="E190" s="277"/>
      <c r="F190" s="285" t="s">
        <v>105</v>
      </c>
      <c r="G190" s="323"/>
      <c r="H190" s="323"/>
      <c r="I190" s="457"/>
      <c r="J190" s="463"/>
      <c r="K190" s="323"/>
      <c r="L190" s="323"/>
      <c r="M190" s="323"/>
      <c r="N190" s="323"/>
      <c r="O190" s="323"/>
      <c r="P190" s="323"/>
      <c r="Q190" s="323"/>
      <c r="R190" s="323"/>
    </row>
    <row r="191" spans="1:18">
      <c r="A191" s="277">
        <v>6.9</v>
      </c>
      <c r="B191" s="267" t="s">
        <v>108</v>
      </c>
      <c r="C191" s="267" t="s">
        <v>786</v>
      </c>
      <c r="D191" s="280">
        <v>3200</v>
      </c>
      <c r="E191" s="277" t="s">
        <v>23</v>
      </c>
      <c r="F191" s="285" t="s">
        <v>104</v>
      </c>
      <c r="G191" s="323"/>
      <c r="H191" s="323"/>
      <c r="I191" s="457"/>
      <c r="J191" s="463"/>
      <c r="K191" s="323"/>
      <c r="L191" s="323"/>
      <c r="M191" s="323"/>
      <c r="N191" s="323"/>
      <c r="O191" s="323"/>
      <c r="P191" s="323"/>
      <c r="Q191" s="323"/>
      <c r="R191" s="323"/>
    </row>
    <row r="192" spans="1:18">
      <c r="A192" s="277"/>
      <c r="B192" s="267"/>
      <c r="C192" s="279" t="s">
        <v>787</v>
      </c>
      <c r="D192" s="276"/>
      <c r="E192" s="277"/>
      <c r="F192" s="285" t="s">
        <v>105</v>
      </c>
      <c r="G192" s="323"/>
      <c r="H192" s="323"/>
      <c r="I192" s="457"/>
      <c r="J192" s="463"/>
      <c r="K192" s="323"/>
      <c r="L192" s="323"/>
      <c r="M192" s="323"/>
      <c r="N192" s="323"/>
      <c r="O192" s="323"/>
      <c r="P192" s="323"/>
      <c r="Q192" s="323"/>
      <c r="R192" s="323"/>
    </row>
    <row r="193" spans="1:18">
      <c r="A193" s="324">
        <v>6.1</v>
      </c>
      <c r="B193" s="267" t="s">
        <v>779</v>
      </c>
      <c r="C193" s="267" t="s">
        <v>786</v>
      </c>
      <c r="D193" s="280">
        <v>32000</v>
      </c>
      <c r="E193" s="277" t="s">
        <v>23</v>
      </c>
      <c r="F193" s="285" t="s">
        <v>52</v>
      </c>
      <c r="G193" s="323"/>
      <c r="H193" s="323"/>
      <c r="I193" s="457"/>
      <c r="J193" s="463"/>
      <c r="K193" s="323"/>
      <c r="L193" s="323"/>
      <c r="M193" s="323"/>
      <c r="N193" s="323"/>
      <c r="O193" s="323"/>
      <c r="P193" s="323"/>
      <c r="Q193" s="323"/>
      <c r="R193" s="323"/>
    </row>
    <row r="194" spans="1:18">
      <c r="A194" s="277"/>
      <c r="B194" s="267" t="s">
        <v>780</v>
      </c>
      <c r="C194" s="279" t="s">
        <v>787</v>
      </c>
      <c r="D194" s="276"/>
      <c r="E194" s="277"/>
      <c r="F194" s="285"/>
      <c r="G194" s="323"/>
      <c r="H194" s="323"/>
      <c r="I194" s="457"/>
      <c r="J194" s="463"/>
      <c r="K194" s="323"/>
      <c r="L194" s="323"/>
      <c r="M194" s="323"/>
      <c r="N194" s="323"/>
      <c r="O194" s="323"/>
      <c r="P194" s="323"/>
      <c r="Q194" s="323"/>
      <c r="R194" s="323"/>
    </row>
    <row r="195" spans="1:18">
      <c r="A195" s="324">
        <v>6.11</v>
      </c>
      <c r="B195" s="267" t="s">
        <v>108</v>
      </c>
      <c r="C195" s="267" t="s">
        <v>786</v>
      </c>
      <c r="D195" s="280">
        <v>6400</v>
      </c>
      <c r="E195" s="277" t="s">
        <v>23</v>
      </c>
      <c r="F195" s="285" t="s">
        <v>52</v>
      </c>
      <c r="G195" s="323"/>
      <c r="H195" s="323"/>
      <c r="I195" s="457"/>
      <c r="J195" s="463"/>
      <c r="K195" s="323"/>
      <c r="L195" s="323"/>
      <c r="M195" s="323"/>
      <c r="N195" s="323"/>
      <c r="O195" s="323"/>
      <c r="P195" s="323"/>
      <c r="Q195" s="323"/>
      <c r="R195" s="323"/>
    </row>
    <row r="196" spans="1:18">
      <c r="A196" s="277"/>
      <c r="B196" s="325"/>
      <c r="C196" s="279" t="s">
        <v>787</v>
      </c>
      <c r="D196" s="277"/>
      <c r="E196" s="277"/>
      <c r="F196" s="277"/>
      <c r="G196" s="323"/>
      <c r="H196" s="323"/>
      <c r="I196" s="457"/>
      <c r="J196" s="463"/>
      <c r="K196" s="323"/>
      <c r="L196" s="323"/>
      <c r="M196" s="323"/>
      <c r="N196" s="323"/>
      <c r="O196" s="323"/>
      <c r="P196" s="323"/>
      <c r="Q196" s="323"/>
      <c r="R196" s="323"/>
    </row>
    <row r="197" spans="1:18">
      <c r="A197" s="272"/>
      <c r="B197" s="326"/>
      <c r="C197" s="326"/>
      <c r="D197" s="272"/>
      <c r="E197" s="272"/>
      <c r="F197" s="272"/>
      <c r="G197" s="327"/>
      <c r="H197" s="327"/>
      <c r="I197" s="458"/>
      <c r="J197" s="464"/>
      <c r="K197" s="327"/>
      <c r="L197" s="327"/>
      <c r="M197" s="327"/>
      <c r="N197" s="327"/>
      <c r="O197" s="327"/>
      <c r="P197" s="327"/>
      <c r="Q197" s="327"/>
      <c r="R197" s="327"/>
    </row>
    <row r="198" spans="1:18">
      <c r="A198" s="40"/>
      <c r="B198" s="320"/>
      <c r="C198" s="320"/>
      <c r="D198" s="40"/>
      <c r="E198" s="40"/>
      <c r="F198" s="40"/>
      <c r="G198" s="321"/>
      <c r="H198" s="321"/>
      <c r="I198" s="321"/>
      <c r="J198" s="465"/>
      <c r="K198" s="465"/>
      <c r="L198" s="465"/>
      <c r="M198" s="465"/>
      <c r="N198" s="465"/>
      <c r="O198" s="465"/>
      <c r="P198" s="465"/>
      <c r="Q198" s="465"/>
      <c r="R198" s="465"/>
    </row>
    <row r="199" spans="1:18">
      <c r="A199" s="9" t="s">
        <v>1</v>
      </c>
      <c r="B199" s="472" t="s">
        <v>3</v>
      </c>
      <c r="C199" s="472" t="s">
        <v>4</v>
      </c>
      <c r="D199" s="9" t="s">
        <v>5</v>
      </c>
      <c r="E199" s="9" t="s">
        <v>7</v>
      </c>
      <c r="F199" s="9" t="s">
        <v>9</v>
      </c>
      <c r="G199" s="475" t="s">
        <v>159</v>
      </c>
      <c r="H199" s="476"/>
      <c r="I199" s="476"/>
      <c r="J199" s="477" t="s">
        <v>252</v>
      </c>
      <c r="K199" s="476"/>
      <c r="L199" s="476"/>
      <c r="M199" s="476"/>
      <c r="N199" s="476"/>
      <c r="O199" s="476"/>
      <c r="P199" s="476"/>
      <c r="Q199" s="476"/>
      <c r="R199" s="478"/>
    </row>
    <row r="200" spans="1:18" ht="27">
      <c r="A200" s="10" t="s">
        <v>2</v>
      </c>
      <c r="B200" s="473"/>
      <c r="C200" s="473"/>
      <c r="D200" s="10" t="s">
        <v>6</v>
      </c>
      <c r="E200" s="10" t="s">
        <v>8</v>
      </c>
      <c r="F200" s="10" t="s">
        <v>8</v>
      </c>
      <c r="G200" s="158" t="s">
        <v>21</v>
      </c>
      <c r="H200" s="158" t="s">
        <v>10</v>
      </c>
      <c r="I200" s="383" t="s">
        <v>11</v>
      </c>
      <c r="J200" s="384" t="s">
        <v>12</v>
      </c>
      <c r="K200" s="158" t="s">
        <v>13</v>
      </c>
      <c r="L200" s="158" t="s">
        <v>14</v>
      </c>
      <c r="M200" s="158" t="s">
        <v>15</v>
      </c>
      <c r="N200" s="158" t="s">
        <v>16</v>
      </c>
      <c r="O200" s="158" t="s">
        <v>17</v>
      </c>
      <c r="P200" s="158" t="s">
        <v>18</v>
      </c>
      <c r="Q200" s="158" t="s">
        <v>19</v>
      </c>
      <c r="R200" s="158" t="s">
        <v>20</v>
      </c>
    </row>
    <row r="201" spans="1:18">
      <c r="A201" s="415">
        <v>7</v>
      </c>
      <c r="B201" s="316" t="s">
        <v>915</v>
      </c>
      <c r="C201" s="317"/>
      <c r="D201" s="328"/>
      <c r="E201" s="274"/>
      <c r="F201" s="274"/>
      <c r="G201" s="300"/>
      <c r="H201" s="300"/>
      <c r="I201" s="447"/>
      <c r="J201" s="450"/>
      <c r="K201" s="300"/>
      <c r="L201" s="300"/>
      <c r="M201" s="300"/>
      <c r="N201" s="300"/>
      <c r="O201" s="300"/>
      <c r="P201" s="300"/>
      <c r="Q201" s="300"/>
      <c r="R201" s="300"/>
    </row>
    <row r="202" spans="1:18">
      <c r="A202" s="333">
        <v>7.1</v>
      </c>
      <c r="B202" s="279" t="s">
        <v>248</v>
      </c>
      <c r="C202" s="267" t="s">
        <v>786</v>
      </c>
      <c r="D202" s="280">
        <v>30000</v>
      </c>
      <c r="E202" s="277" t="s">
        <v>23</v>
      </c>
      <c r="F202" s="277" t="s">
        <v>97</v>
      </c>
      <c r="G202" s="283"/>
      <c r="H202" s="283"/>
      <c r="I202" s="448"/>
      <c r="J202" s="451"/>
      <c r="K202" s="283"/>
      <c r="L202" s="283"/>
      <c r="M202" s="283"/>
      <c r="N202" s="283"/>
      <c r="O202" s="283"/>
      <c r="P202" s="283"/>
      <c r="Q202" s="283"/>
      <c r="R202" s="283"/>
    </row>
    <row r="203" spans="1:18">
      <c r="A203" s="416"/>
      <c r="B203" s="267"/>
      <c r="C203" s="279" t="s">
        <v>787</v>
      </c>
      <c r="D203" s="276"/>
      <c r="E203" s="277"/>
      <c r="F203" s="277"/>
      <c r="G203" s="283"/>
      <c r="H203" s="283"/>
      <c r="I203" s="448"/>
      <c r="J203" s="451"/>
      <c r="K203" s="283"/>
      <c r="L203" s="283"/>
      <c r="M203" s="283"/>
      <c r="N203" s="283"/>
      <c r="O203" s="283"/>
      <c r="P203" s="283"/>
      <c r="Q203" s="283"/>
      <c r="R203" s="283"/>
    </row>
    <row r="204" spans="1:18">
      <c r="A204" s="417">
        <v>7.2</v>
      </c>
      <c r="B204" s="279" t="s">
        <v>158</v>
      </c>
      <c r="C204" s="267" t="s">
        <v>786</v>
      </c>
      <c r="D204" s="280">
        <v>100000</v>
      </c>
      <c r="E204" s="277" t="s">
        <v>23</v>
      </c>
      <c r="F204" s="277" t="s">
        <v>29</v>
      </c>
      <c r="G204" s="283"/>
      <c r="H204" s="283"/>
      <c r="I204" s="448"/>
      <c r="J204" s="451"/>
      <c r="K204" s="283"/>
      <c r="L204" s="283"/>
      <c r="M204" s="283"/>
      <c r="N204" s="283"/>
      <c r="O204" s="283"/>
      <c r="P204" s="283"/>
      <c r="Q204" s="283"/>
      <c r="R204" s="283"/>
    </row>
    <row r="205" spans="1:18">
      <c r="A205" s="416"/>
      <c r="B205" s="267"/>
      <c r="C205" s="279" t="s">
        <v>787</v>
      </c>
      <c r="D205" s="276"/>
      <c r="E205" s="277"/>
      <c r="F205" s="277"/>
      <c r="G205" s="283"/>
      <c r="H205" s="283"/>
      <c r="I205" s="448"/>
      <c r="J205" s="451"/>
      <c r="K205" s="283"/>
      <c r="L205" s="283"/>
      <c r="M205" s="283"/>
      <c r="N205" s="283"/>
      <c r="O205" s="283"/>
      <c r="P205" s="283"/>
      <c r="Q205" s="283"/>
      <c r="R205" s="283"/>
    </row>
    <row r="206" spans="1:18">
      <c r="A206" s="286">
        <v>8</v>
      </c>
      <c r="B206" s="287" t="s">
        <v>249</v>
      </c>
      <c r="C206" s="283"/>
      <c r="D206" s="276"/>
      <c r="E206" s="277"/>
      <c r="F206" s="277"/>
      <c r="G206" s="283"/>
      <c r="H206" s="283"/>
      <c r="I206" s="448"/>
      <c r="J206" s="451"/>
      <c r="K206" s="283"/>
      <c r="L206" s="283"/>
      <c r="M206" s="283"/>
      <c r="N206" s="283"/>
      <c r="O206" s="283"/>
      <c r="P206" s="283"/>
      <c r="Q206" s="283"/>
      <c r="R206" s="283"/>
    </row>
    <row r="207" spans="1:18">
      <c r="A207" s="333">
        <v>8.1</v>
      </c>
      <c r="B207" s="267" t="s">
        <v>109</v>
      </c>
      <c r="C207" s="267" t="s">
        <v>788</v>
      </c>
      <c r="D207" s="280">
        <v>9500</v>
      </c>
      <c r="E207" s="277" t="s">
        <v>23</v>
      </c>
      <c r="F207" s="277" t="s">
        <v>26</v>
      </c>
      <c r="G207" s="283"/>
      <c r="H207" s="283"/>
      <c r="I207" s="448"/>
      <c r="J207" s="451"/>
      <c r="K207" s="283"/>
      <c r="L207" s="283"/>
      <c r="M207" s="283"/>
      <c r="N207" s="283"/>
      <c r="O207" s="283"/>
      <c r="P207" s="283"/>
      <c r="Q207" s="283"/>
      <c r="R207" s="283"/>
    </row>
    <row r="208" spans="1:18">
      <c r="A208" s="277"/>
      <c r="B208" s="283"/>
      <c r="C208" s="279" t="s">
        <v>40</v>
      </c>
      <c r="D208" s="280"/>
      <c r="E208" s="277"/>
      <c r="F208" s="285"/>
      <c r="G208" s="283"/>
      <c r="H208" s="283"/>
      <c r="I208" s="448"/>
      <c r="J208" s="451"/>
      <c r="K208" s="283"/>
      <c r="L208" s="283"/>
      <c r="M208" s="283"/>
      <c r="N208" s="283"/>
      <c r="O208" s="283"/>
      <c r="P208" s="283"/>
      <c r="Q208" s="283"/>
      <c r="R208" s="283"/>
    </row>
    <row r="209" spans="1:18">
      <c r="A209" s="333">
        <v>8.1999999999999993</v>
      </c>
      <c r="B209" s="267" t="s">
        <v>109</v>
      </c>
      <c r="C209" s="267" t="s">
        <v>788</v>
      </c>
      <c r="D209" s="280">
        <v>28500</v>
      </c>
      <c r="E209" s="277" t="s">
        <v>23</v>
      </c>
      <c r="F209" s="285" t="s">
        <v>52</v>
      </c>
      <c r="G209" s="283"/>
      <c r="H209" s="283"/>
      <c r="I209" s="448"/>
      <c r="J209" s="451"/>
      <c r="K209" s="283"/>
      <c r="L209" s="283"/>
      <c r="M209" s="283"/>
      <c r="N209" s="283"/>
      <c r="O209" s="283"/>
      <c r="P209" s="283"/>
      <c r="Q209" s="283"/>
      <c r="R209" s="283"/>
    </row>
    <row r="210" spans="1:18">
      <c r="A210" s="333"/>
      <c r="B210" s="267"/>
      <c r="C210" s="279" t="s">
        <v>40</v>
      </c>
      <c r="D210" s="280"/>
      <c r="E210" s="277"/>
      <c r="F210" s="285"/>
      <c r="G210" s="283"/>
      <c r="H210" s="283"/>
      <c r="I210" s="448"/>
      <c r="J210" s="451"/>
      <c r="K210" s="283"/>
      <c r="L210" s="283"/>
      <c r="M210" s="283"/>
      <c r="N210" s="283"/>
      <c r="O210" s="283"/>
      <c r="P210" s="283"/>
      <c r="Q210" s="283"/>
      <c r="R210" s="283"/>
    </row>
    <row r="211" spans="1:18">
      <c r="A211" s="277">
        <v>8.3000000000000007</v>
      </c>
      <c r="B211" s="267" t="s">
        <v>110</v>
      </c>
      <c r="C211" s="267" t="s">
        <v>788</v>
      </c>
      <c r="D211" s="280">
        <v>33000</v>
      </c>
      <c r="E211" s="277" t="s">
        <v>23</v>
      </c>
      <c r="F211" s="285" t="s">
        <v>52</v>
      </c>
      <c r="G211" s="283"/>
      <c r="H211" s="283"/>
      <c r="I211" s="448"/>
      <c r="J211" s="451"/>
      <c r="K211" s="283"/>
      <c r="L211" s="283"/>
      <c r="M211" s="283"/>
      <c r="N211" s="283"/>
      <c r="O211" s="283"/>
      <c r="P211" s="283"/>
      <c r="Q211" s="283"/>
      <c r="R211" s="283"/>
    </row>
    <row r="212" spans="1:18">
      <c r="A212" s="333"/>
      <c r="B212" s="283"/>
      <c r="C212" s="279" t="s">
        <v>40</v>
      </c>
      <c r="D212" s="284"/>
      <c r="E212" s="277"/>
      <c r="F212" s="277"/>
      <c r="G212" s="283"/>
      <c r="H212" s="283"/>
      <c r="I212" s="448"/>
      <c r="J212" s="451"/>
      <c r="K212" s="283"/>
      <c r="L212" s="283"/>
      <c r="M212" s="283"/>
      <c r="N212" s="283"/>
      <c r="O212" s="283"/>
      <c r="P212" s="283"/>
      <c r="Q212" s="283"/>
      <c r="R212" s="283"/>
    </row>
    <row r="213" spans="1:18">
      <c r="A213" s="272"/>
      <c r="B213" s="282"/>
      <c r="C213" s="282"/>
      <c r="D213" s="308"/>
      <c r="E213" s="272"/>
      <c r="F213" s="272"/>
      <c r="G213" s="270"/>
      <c r="H213" s="270"/>
      <c r="I213" s="449"/>
      <c r="J213" s="452"/>
      <c r="K213" s="270"/>
      <c r="L213" s="270"/>
      <c r="M213" s="270"/>
      <c r="N213" s="270"/>
      <c r="O213" s="270"/>
      <c r="P213" s="270"/>
      <c r="Q213" s="270"/>
      <c r="R213" s="270"/>
    </row>
    <row r="214" spans="1:18">
      <c r="A214" s="418"/>
      <c r="B214" s="12"/>
      <c r="C214" s="339"/>
      <c r="D214" s="189"/>
      <c r="E214" s="40"/>
      <c r="F214" s="340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1:18">
      <c r="A215" s="419"/>
      <c r="B215" s="13"/>
      <c r="C215" s="341"/>
      <c r="D215" s="190"/>
      <c r="E215" s="36"/>
      <c r="F215" s="175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>
      <c r="A216" s="419"/>
      <c r="B216" s="13"/>
      <c r="C216" s="341"/>
      <c r="D216" s="190"/>
      <c r="E216" s="36"/>
      <c r="F216" s="175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>
      <c r="A217" s="9" t="s">
        <v>1</v>
      </c>
      <c r="B217" s="472" t="s">
        <v>3</v>
      </c>
      <c r="C217" s="472" t="s">
        <v>4</v>
      </c>
      <c r="D217" s="9" t="s">
        <v>5</v>
      </c>
      <c r="E217" s="9" t="s">
        <v>7</v>
      </c>
      <c r="F217" s="9" t="s">
        <v>9</v>
      </c>
      <c r="G217" s="475" t="s">
        <v>159</v>
      </c>
      <c r="H217" s="476"/>
      <c r="I217" s="476"/>
      <c r="J217" s="477" t="s">
        <v>252</v>
      </c>
      <c r="K217" s="476"/>
      <c r="L217" s="476"/>
      <c r="M217" s="476"/>
      <c r="N217" s="476"/>
      <c r="O217" s="476"/>
      <c r="P217" s="476"/>
      <c r="Q217" s="476"/>
      <c r="R217" s="478"/>
    </row>
    <row r="218" spans="1:18" ht="27">
      <c r="A218" s="10" t="s">
        <v>2</v>
      </c>
      <c r="B218" s="473"/>
      <c r="C218" s="473"/>
      <c r="D218" s="10" t="s">
        <v>6</v>
      </c>
      <c r="E218" s="10" t="s">
        <v>8</v>
      </c>
      <c r="F218" s="10" t="s">
        <v>8</v>
      </c>
      <c r="G218" s="158" t="s">
        <v>21</v>
      </c>
      <c r="H218" s="158" t="s">
        <v>10</v>
      </c>
      <c r="I218" s="383" t="s">
        <v>11</v>
      </c>
      <c r="J218" s="384" t="s">
        <v>12</v>
      </c>
      <c r="K218" s="158" t="s">
        <v>13</v>
      </c>
      <c r="L218" s="158" t="s">
        <v>14</v>
      </c>
      <c r="M218" s="158" t="s">
        <v>15</v>
      </c>
      <c r="N218" s="158" t="s">
        <v>16</v>
      </c>
      <c r="O218" s="158" t="s">
        <v>17</v>
      </c>
      <c r="P218" s="158" t="s">
        <v>18</v>
      </c>
      <c r="Q218" s="158" t="s">
        <v>19</v>
      </c>
      <c r="R218" s="158" t="s">
        <v>20</v>
      </c>
    </row>
    <row r="219" spans="1:18">
      <c r="A219" s="414">
        <v>9</v>
      </c>
      <c r="B219" s="329" t="s">
        <v>250</v>
      </c>
      <c r="C219" s="300"/>
      <c r="D219" s="274"/>
      <c r="E219" s="274"/>
      <c r="F219" s="274"/>
      <c r="G219" s="300"/>
      <c r="H219" s="300"/>
      <c r="I219" s="447"/>
      <c r="J219" s="450"/>
      <c r="K219" s="300"/>
      <c r="L219" s="300"/>
      <c r="M219" s="300"/>
      <c r="N219" s="300"/>
      <c r="O219" s="300"/>
      <c r="P219" s="300"/>
      <c r="Q219" s="300"/>
      <c r="R219" s="300"/>
    </row>
    <row r="220" spans="1:18">
      <c r="A220" s="333">
        <v>9.1</v>
      </c>
      <c r="B220" s="267" t="s">
        <v>789</v>
      </c>
      <c r="C220" s="267" t="s">
        <v>788</v>
      </c>
      <c r="D220" s="280">
        <v>24000</v>
      </c>
      <c r="E220" s="277" t="s">
        <v>23</v>
      </c>
      <c r="F220" s="285" t="s">
        <v>52</v>
      </c>
      <c r="G220" s="283"/>
      <c r="H220" s="283"/>
      <c r="I220" s="448"/>
      <c r="J220" s="451"/>
      <c r="K220" s="283"/>
      <c r="L220" s="283"/>
      <c r="M220" s="283"/>
      <c r="N220" s="283"/>
      <c r="O220" s="283"/>
      <c r="P220" s="283"/>
      <c r="Q220" s="283"/>
      <c r="R220" s="283"/>
    </row>
    <row r="221" spans="1:18">
      <c r="A221" s="286"/>
      <c r="B221" s="267" t="s">
        <v>790</v>
      </c>
      <c r="C221" s="279" t="s">
        <v>40</v>
      </c>
      <c r="D221" s="276"/>
      <c r="E221" s="277"/>
      <c r="F221" s="277"/>
      <c r="G221" s="283"/>
      <c r="H221" s="283"/>
      <c r="I221" s="448"/>
      <c r="J221" s="451"/>
      <c r="K221" s="283"/>
      <c r="L221" s="283"/>
      <c r="M221" s="283"/>
      <c r="N221" s="283"/>
      <c r="O221" s="283"/>
      <c r="P221" s="283"/>
      <c r="Q221" s="283"/>
      <c r="R221" s="283"/>
    </row>
    <row r="222" spans="1:18">
      <c r="A222" s="333">
        <v>9.1999999999999993</v>
      </c>
      <c r="B222" s="267" t="s">
        <v>789</v>
      </c>
      <c r="C222" s="279" t="s">
        <v>788</v>
      </c>
      <c r="D222" s="280">
        <v>30000</v>
      </c>
      <c r="E222" s="277" t="s">
        <v>23</v>
      </c>
      <c r="F222" s="285" t="s">
        <v>52</v>
      </c>
      <c r="G222" s="283"/>
      <c r="H222" s="283"/>
      <c r="I222" s="448"/>
      <c r="J222" s="451"/>
      <c r="K222" s="283"/>
      <c r="L222" s="283"/>
      <c r="M222" s="283"/>
      <c r="N222" s="283"/>
      <c r="O222" s="283"/>
      <c r="P222" s="283"/>
      <c r="Q222" s="283"/>
      <c r="R222" s="283"/>
    </row>
    <row r="223" spans="1:18">
      <c r="A223" s="277"/>
      <c r="B223" s="267" t="s">
        <v>791</v>
      </c>
      <c r="C223" s="279" t="s">
        <v>40</v>
      </c>
      <c r="D223" s="276"/>
      <c r="E223" s="277"/>
      <c r="F223" s="277"/>
      <c r="G223" s="283"/>
      <c r="H223" s="283"/>
      <c r="I223" s="448"/>
      <c r="J223" s="451"/>
      <c r="K223" s="283"/>
      <c r="L223" s="283"/>
      <c r="M223" s="283"/>
      <c r="N223" s="283"/>
      <c r="O223" s="283"/>
      <c r="P223" s="283"/>
      <c r="Q223" s="283"/>
      <c r="R223" s="283"/>
    </row>
    <row r="224" spans="1:18">
      <c r="A224" s="286">
        <v>10</v>
      </c>
      <c r="B224" s="330" t="s">
        <v>111</v>
      </c>
      <c r="C224" s="331"/>
      <c r="D224" s="405"/>
      <c r="E224" s="286"/>
      <c r="F224" s="286"/>
      <c r="G224" s="332"/>
      <c r="H224" s="332"/>
      <c r="I224" s="466"/>
      <c r="J224" s="468"/>
      <c r="K224" s="332"/>
      <c r="L224" s="332"/>
      <c r="M224" s="332"/>
      <c r="N224" s="332"/>
      <c r="O224" s="332"/>
      <c r="P224" s="332"/>
      <c r="Q224" s="332"/>
      <c r="R224" s="332"/>
    </row>
    <row r="225" spans="1:18">
      <c r="A225" s="333">
        <v>10.1</v>
      </c>
      <c r="B225" s="267" t="s">
        <v>792</v>
      </c>
      <c r="C225" s="279" t="s">
        <v>793</v>
      </c>
      <c r="D225" s="280">
        <v>189000</v>
      </c>
      <c r="E225" s="277" t="s">
        <v>23</v>
      </c>
      <c r="F225" s="277" t="s">
        <v>26</v>
      </c>
      <c r="G225" s="332"/>
      <c r="H225" s="332"/>
      <c r="I225" s="466"/>
      <c r="J225" s="468"/>
      <c r="K225" s="332"/>
      <c r="L225" s="332"/>
      <c r="M225" s="332"/>
      <c r="N225" s="332"/>
      <c r="O225" s="332"/>
      <c r="P225" s="332"/>
      <c r="Q225" s="332"/>
      <c r="R225" s="332"/>
    </row>
    <row r="226" spans="1:18">
      <c r="A226" s="286"/>
      <c r="B226" s="267" t="s">
        <v>116</v>
      </c>
      <c r="C226" s="279"/>
      <c r="D226" s="405"/>
      <c r="E226" s="286"/>
      <c r="F226" s="286"/>
      <c r="G226" s="332"/>
      <c r="H226" s="332"/>
      <c r="I226" s="466"/>
      <c r="J226" s="468"/>
      <c r="K226" s="332"/>
      <c r="L226" s="332"/>
      <c r="M226" s="332"/>
      <c r="N226" s="332"/>
      <c r="O226" s="332"/>
      <c r="P226" s="332"/>
      <c r="Q226" s="332"/>
      <c r="R226" s="332"/>
    </row>
    <row r="227" spans="1:18">
      <c r="A227" s="333">
        <v>10.199999999999999</v>
      </c>
      <c r="B227" s="267" t="s">
        <v>794</v>
      </c>
      <c r="C227" s="267" t="s">
        <v>795</v>
      </c>
      <c r="D227" s="280">
        <v>500000</v>
      </c>
      <c r="E227" s="277" t="s">
        <v>23</v>
      </c>
      <c r="F227" s="277" t="s">
        <v>29</v>
      </c>
      <c r="G227" s="332"/>
      <c r="H227" s="332"/>
      <c r="I227" s="466"/>
      <c r="J227" s="468"/>
      <c r="K227" s="332"/>
      <c r="L227" s="332"/>
      <c r="M227" s="332"/>
      <c r="N227" s="332"/>
      <c r="O227" s="332"/>
      <c r="P227" s="332"/>
      <c r="Q227" s="332"/>
      <c r="R227" s="332"/>
    </row>
    <row r="228" spans="1:18">
      <c r="A228" s="334"/>
      <c r="B228" s="335"/>
      <c r="C228" s="335"/>
      <c r="D228" s="308"/>
      <c r="E228" s="272"/>
      <c r="F228" s="272"/>
      <c r="G228" s="336"/>
      <c r="H228" s="336"/>
      <c r="I228" s="467"/>
      <c r="J228" s="469"/>
      <c r="K228" s="336"/>
      <c r="L228" s="336"/>
      <c r="M228" s="336"/>
      <c r="N228" s="336"/>
      <c r="O228" s="336"/>
      <c r="P228" s="336"/>
      <c r="Q228" s="336"/>
      <c r="R228" s="336"/>
    </row>
    <row r="229" spans="1:18" ht="24.75" thickBot="1">
      <c r="A229" s="40"/>
      <c r="B229" s="12"/>
      <c r="C229" s="19" t="s">
        <v>114</v>
      </c>
      <c r="D229" s="470">
        <f>SUM(D79:D228)</f>
        <v>20154600</v>
      </c>
      <c r="E229" s="40"/>
      <c r="F229" s="40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1:18" ht="25.5" thickTop="1" thickBot="1">
      <c r="A230" s="36"/>
      <c r="B230" s="13"/>
      <c r="C230" s="20" t="s">
        <v>115</v>
      </c>
      <c r="D230" s="152">
        <f>D53+D64+D229</f>
        <v>21329600</v>
      </c>
      <c r="E230" s="36"/>
      <c r="F230" s="36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24.75" thickTop="1">
      <c r="A231" s="36"/>
      <c r="B231" s="13"/>
      <c r="C231" s="13"/>
      <c r="D231" s="36"/>
      <c r="E231" s="36"/>
      <c r="F231" s="36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>
      <c r="E232" s="194"/>
      <c r="F232" s="7"/>
    </row>
    <row r="233" spans="1:18">
      <c r="E233" s="7"/>
      <c r="F233" s="7"/>
    </row>
  </sheetData>
  <mergeCells count="55">
    <mergeCell ref="A1:R1"/>
    <mergeCell ref="A2:R2"/>
    <mergeCell ref="B6:B7"/>
    <mergeCell ref="C6:C7"/>
    <mergeCell ref="G6:I6"/>
    <mergeCell ref="J6:R6"/>
    <mergeCell ref="A4:C4"/>
    <mergeCell ref="B76:B77"/>
    <mergeCell ref="C76:C77"/>
    <mergeCell ref="G76:I76"/>
    <mergeCell ref="J76:R76"/>
    <mergeCell ref="B19:B20"/>
    <mergeCell ref="C19:C20"/>
    <mergeCell ref="G19:I19"/>
    <mergeCell ref="J19:R19"/>
    <mergeCell ref="B37:B38"/>
    <mergeCell ref="C37:C38"/>
    <mergeCell ref="G37:I37"/>
    <mergeCell ref="J37:R37"/>
    <mergeCell ref="B58:B59"/>
    <mergeCell ref="C58:C59"/>
    <mergeCell ref="G58:I58"/>
    <mergeCell ref="J58:R58"/>
    <mergeCell ref="B181:B182"/>
    <mergeCell ref="C181:C182"/>
    <mergeCell ref="G181:I181"/>
    <mergeCell ref="J181:R181"/>
    <mergeCell ref="B163:B164"/>
    <mergeCell ref="C163:C164"/>
    <mergeCell ref="G163:I163"/>
    <mergeCell ref="J163:R163"/>
    <mergeCell ref="B199:B200"/>
    <mergeCell ref="C199:C200"/>
    <mergeCell ref="G199:I199"/>
    <mergeCell ref="J199:R199"/>
    <mergeCell ref="B217:B218"/>
    <mergeCell ref="C217:C218"/>
    <mergeCell ref="G217:I217"/>
    <mergeCell ref="J217:R217"/>
    <mergeCell ref="B145:B146"/>
    <mergeCell ref="C145:C146"/>
    <mergeCell ref="G145:I145"/>
    <mergeCell ref="J145:R145"/>
    <mergeCell ref="B127:B128"/>
    <mergeCell ref="C127:C128"/>
    <mergeCell ref="G127:I127"/>
    <mergeCell ref="J127:R127"/>
    <mergeCell ref="B109:B110"/>
    <mergeCell ref="C109:C110"/>
    <mergeCell ref="G109:I109"/>
    <mergeCell ref="J109:R109"/>
    <mergeCell ref="B91:B92"/>
    <mergeCell ref="C91:C92"/>
    <mergeCell ref="G91:I91"/>
    <mergeCell ref="J91:R91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III,ตัวหนา"&amp;14&amp;K00-025แผนการดำเนินงาน ประจำปีงบประมาณ พ.ศ.2560&amp;R&amp;"PS Pimpdeed III,ตัวหนา"&amp;14&amp;K00-019เทศบาลตำบลบ้านเป็ด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งบหน้าแผนการดำเนินงาน</vt:lpstr>
      <vt:lpstr>บัญชีสรุปโครงการและงบประมาณ</vt:lpstr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2016-11-02T08:03:17Z</cp:lastPrinted>
  <dcterms:created xsi:type="dcterms:W3CDTF">2014-10-08T05:50:40Z</dcterms:created>
  <dcterms:modified xsi:type="dcterms:W3CDTF">2016-12-26T02:21:13Z</dcterms:modified>
</cp:coreProperties>
</file>