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/>
  </bookViews>
  <sheets>
    <sheet name="บัญชีสรุป" sheetId="9" r:id="rId1"/>
    <sheet name="งบหน้า" sheetId="8" r:id="rId2"/>
    <sheet name="ยุทธศาสตร์ที่ 1" sheetId="1" r:id="rId3"/>
    <sheet name="ยุทธศาสตร์ที่ 2" sheetId="2" r:id="rId4"/>
    <sheet name="ยุทธศาสตร์ที่ 3" sheetId="3" r:id="rId5"/>
    <sheet name="ยุทธศาสตร์ที่ 4" sheetId="4" r:id="rId6"/>
    <sheet name="ยุทธศาสตร์ที่ 5" sheetId="5" r:id="rId7"/>
    <sheet name="ยุทธศาสตร์ที่ 5.3" sheetId="7" r:id="rId8"/>
  </sheets>
  <calcPr calcId="144525"/>
</workbook>
</file>

<file path=xl/calcChain.xml><?xml version="1.0" encoding="utf-8"?>
<calcChain xmlns="http://schemas.openxmlformats.org/spreadsheetml/2006/main">
  <c r="D36" i="2" l="1"/>
  <c r="D28" i="9"/>
  <c r="B53" i="9"/>
  <c r="D53" i="9"/>
  <c r="D46" i="9"/>
  <c r="D36" i="9"/>
  <c r="D54" i="9" s="1"/>
  <c r="D12" i="9"/>
  <c r="B46" i="9"/>
  <c r="B36" i="9"/>
  <c r="B28" i="9"/>
  <c r="B12" i="9"/>
  <c r="B54" i="9" s="1"/>
  <c r="D161" i="7"/>
  <c r="D52" i="5"/>
  <c r="D67" i="5"/>
  <c r="D160" i="7"/>
  <c r="D138" i="4"/>
  <c r="D115" i="3"/>
  <c r="D191" i="3"/>
  <c r="D71" i="2"/>
  <c r="D14" i="8"/>
  <c r="E12" i="8" s="1"/>
  <c r="B14" i="8"/>
  <c r="C12" i="8" s="1"/>
  <c r="C9" i="8"/>
  <c r="C7" i="8"/>
  <c r="E11" i="9" l="1"/>
  <c r="E12" i="9" s="1"/>
  <c r="E8" i="9"/>
  <c r="C8" i="8"/>
  <c r="C14" i="8" s="1"/>
  <c r="C10" i="8"/>
  <c r="E7" i="8"/>
  <c r="E14" i="8" s="1"/>
  <c r="E8" i="8"/>
  <c r="E9" i="8"/>
  <c r="E10" i="8"/>
  <c r="E52" i="9"/>
  <c r="D18" i="1"/>
  <c r="D86" i="4"/>
  <c r="D42" i="4"/>
  <c r="D231" i="2"/>
  <c r="D162" i="2"/>
  <c r="D90" i="2"/>
  <c r="C52" i="9" l="1"/>
  <c r="C11" i="9"/>
  <c r="C15" i="9"/>
  <c r="C43" i="9"/>
  <c r="C8" i="9"/>
  <c r="C12" i="9" s="1"/>
  <c r="C14" i="9"/>
  <c r="C30" i="9"/>
  <c r="C50" i="9"/>
  <c r="C33" i="9"/>
  <c r="C45" i="9"/>
  <c r="E33" i="9"/>
  <c r="E45" i="9"/>
  <c r="C26" i="9"/>
  <c r="C31" i="9"/>
  <c r="E26" i="9"/>
  <c r="E31" i="9"/>
  <c r="C41" i="9"/>
  <c r="C46" i="9" s="1"/>
  <c r="C48" i="9"/>
  <c r="C53" i="9" s="1"/>
  <c r="E23" i="9"/>
  <c r="E21" i="9"/>
  <c r="C17" i="9"/>
  <c r="C23" i="9"/>
  <c r="C21" i="9"/>
  <c r="E17" i="9"/>
  <c r="E41" i="9"/>
  <c r="E46" i="9" s="1"/>
  <c r="E15" i="9"/>
  <c r="E48" i="9"/>
  <c r="E14" i="9"/>
  <c r="E28" i="9" s="1"/>
  <c r="E30" i="9"/>
  <c r="E43" i="9"/>
  <c r="E50" i="9"/>
  <c r="D139" i="4"/>
  <c r="D138" i="3"/>
  <c r="D192" i="3" s="1"/>
  <c r="C28" i="9" l="1"/>
  <c r="C36" i="9"/>
  <c r="C54" i="9"/>
  <c r="E36" i="9"/>
  <c r="E53" i="9"/>
  <c r="D102" i="2"/>
  <c r="D30" i="1"/>
  <c r="D31" i="1" s="1"/>
  <c r="D232" i="2"/>
  <c r="E54" i="9" l="1"/>
</calcChain>
</file>

<file path=xl/sharedStrings.xml><?xml version="1.0" encoding="utf-8"?>
<sst xmlns="http://schemas.openxmlformats.org/spreadsheetml/2006/main" count="2701" uniqueCount="989">
  <si>
    <t>เทศบาลตำบลบ้านเป็ด อำเภอเมือง จังหวัดขอนแก่น</t>
  </si>
  <si>
    <t>1.1 แนวทางการพัฒนา ส่งเสริม สนับสนุน กระบวนการผลิตและแปรรูปทางการเกษตร อบรมให้ความรู้ด้านการประกอบอาชีพและเพิ่มรายได้เพื่อแก้ไขปัญหาความยากจน</t>
  </si>
  <si>
    <t>ลำดับ</t>
  </si>
  <si>
    <t>ที่</t>
  </si>
  <si>
    <t>โครงการ/กิจกรรม</t>
  </si>
  <si>
    <t>รายละเอียดของโครงการ/กิจกรรม</t>
  </si>
  <si>
    <t>งบประมาณ</t>
  </si>
  <si>
    <t>(บาท)</t>
  </si>
  <si>
    <t>สถานที่</t>
  </si>
  <si>
    <t>ดำเนินการ</t>
  </si>
  <si>
    <t>หน่วย</t>
  </si>
  <si>
    <t>ตามแนวปรัชญาเศรษฐกิจพอเพียง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</si>
  <si>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</si>
  <si>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</si>
  <si>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</si>
  <si>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</si>
  <si>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</si>
  <si>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</si>
  <si>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</si>
  <si>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</si>
  <si>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</si>
  <si>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</si>
  <si>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</si>
  <si>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พ.ศ. 2557</t>
  </si>
  <si>
    <t>พ.ศ. 2558</t>
  </si>
  <si>
    <t>ต.ค.</t>
  </si>
  <si>
    <t>ประชาชน</t>
  </si>
  <si>
    <t>ทต.บ้านเป็ด</t>
  </si>
  <si>
    <t>กองสวัสดิการ</t>
  </si>
  <si>
    <t>สังคม</t>
  </si>
  <si>
    <t>โครงการจ้างนักเรียน/นักศึกษา</t>
  </si>
  <si>
    <t>ทำงานในช่วงปิดภาคเรียน</t>
  </si>
  <si>
    <t>สำนักปลัด</t>
  </si>
  <si>
    <t>1.2  แนวทางการพัฒนา ประชาสัมพันธ์และจัดกิจกรรมส่งเสริมการท่องเที่ยว</t>
  </si>
  <si>
    <t>โครงการส่งเสริมการท่องเที่ยว</t>
  </si>
  <si>
    <t>หาดทราย ทะเลสาบหนองโคตร</t>
  </si>
  <si>
    <t>กองการศึกษา</t>
  </si>
  <si>
    <t>แผนการดำเนินงาน ประจำปีงบประมาณ พ.ศ. 2558</t>
  </si>
  <si>
    <t xml:space="preserve">2.1  แนวทางการพัฒนา ส่งเสริม สนับสนุน พัฒนาคุณภาพชีวิตประชาชนให้ทั่วถึง ครอบคลุม </t>
  </si>
  <si>
    <t>โครงการป้องกันและควบคุม</t>
  </si>
  <si>
    <t>1.เพื่อควบคุมป้องกันโรคไข้เลือดออก</t>
  </si>
  <si>
    <t>โรคติดต่อ</t>
  </si>
  <si>
    <t>ไข้หวัดใหญ่และโรคติดต่อ</t>
  </si>
  <si>
    <t>โครงการป้องกันและควบคุมโรค</t>
  </si>
  <si>
    <t>พิษสุนัขบ้า</t>
  </si>
  <si>
    <t>กองสาธารณสุข</t>
  </si>
  <si>
    <t>2.เฝ้าระวังสารปนเปื้อนในอาหารและ</t>
  </si>
  <si>
    <t>ผู้ประกอบการ</t>
  </si>
  <si>
    <t>3.พัฒนาการจัดการร้านอาหารน่าซื้อ</t>
  </si>
  <si>
    <t>ตลาดน่าซื้อ</t>
  </si>
  <si>
    <t>โครงการรักษาพยาบาลปฐมภูมิ</t>
  </si>
  <si>
    <t>ให้บริการด้านการตรวจรักษาสุขภาพ</t>
  </si>
  <si>
    <t>เชิงรุก</t>
  </si>
  <si>
    <t>ประชาชนในชุมชน</t>
  </si>
  <si>
    <t>รวมยุทธศาสตร์ที่ 1.1</t>
  </si>
  <si>
    <t>รวมยุทธศาสตร์ที่ 1.2</t>
  </si>
  <si>
    <t>รวมยุทธศาสตร์ที่ 1</t>
  </si>
  <si>
    <t>บ้านเป็ด</t>
  </si>
  <si>
    <t>1.เพื่อสนับสนุนงานบริการด้าน</t>
  </si>
  <si>
    <t>สาธารณสุขมูลฐาน</t>
  </si>
  <si>
    <t>โครงการพัฒนาศักยภาพของ</t>
  </si>
  <si>
    <t>อาสาสมัครสาธารณสุข (อสม.)</t>
  </si>
  <si>
    <t>รวมยุทธศาสตร์ที่ 2.1</t>
  </si>
  <si>
    <t>2.2 แนวทางการพัฒนา  ส่งเสริม สนับสนุนให้การช่วยเหลือสงเคราะห์ผู้สูงอายุ ผู้พิการ ผู้ป่วยเอดส์ ผู้ยากไร้ และผู้ด้อยโอกาสทางสังคม</t>
  </si>
  <si>
    <t>1เพื่อให้ผู้พิการสามารถดูและตนเอง</t>
  </si>
  <si>
    <t>ในชีวิตประจำวันได้</t>
  </si>
  <si>
    <t>โครงการสนับสนุนเงินสงเคราะห์</t>
  </si>
  <si>
    <t>ผู้ป่วยโรคเอดส์</t>
  </si>
  <si>
    <t>โครงการอุดหนุนศูนย์ช่วยเหลือ</t>
  </si>
  <si>
    <t xml:space="preserve">ผู้ป่วยโรคเอดส์ และผู้ติดเชื้อ HIV </t>
  </si>
  <si>
    <t>อำเภอเมืองขอนแก่น</t>
  </si>
  <si>
    <t>โครงการส่งเสริมศักยภาพและจัด</t>
  </si>
  <si>
    <t>สวัสดิการสังคมแก่ผู้สูงอายุในเขต</t>
  </si>
  <si>
    <t>เทศบาลตำบลบ้านเป็ด</t>
  </si>
  <si>
    <t>ตำบลบ้านเป็ด</t>
  </si>
  <si>
    <t>อ.เมืองขอนแก่น</t>
  </si>
  <si>
    <t>ประมาณให้กับ</t>
  </si>
  <si>
    <t>สนับสนุนงบ</t>
  </si>
  <si>
    <t>โครงการฝึกอบรมและทัศนศึกษา</t>
  </si>
  <si>
    <t>ดูงานของผู้สูงอายุ</t>
  </si>
  <si>
    <t>โครงการเสริมสร้างความรู้ความ</t>
  </si>
  <si>
    <t>เข้าใจในสิทธิขั้นพื้นฐาน เพื่อสร้าง</t>
  </si>
  <si>
    <t>ความเข้มแข็งของคนพิการในชุมชน</t>
  </si>
  <si>
    <t>อุดหนุนโครงการออกร้าน</t>
  </si>
  <si>
    <t>ธารากาชาด</t>
  </si>
  <si>
    <t>และผู้สูงอายุ</t>
  </si>
  <si>
    <t>ประมาณเหล่า</t>
  </si>
  <si>
    <t>กาชาด จ.ขอนแก่น</t>
  </si>
  <si>
    <t>รวมยุทธศาสตร์ที่ 2.2</t>
  </si>
  <si>
    <t>2.3 แนวทางการพัฒนา ส่งเสริม สนับสนุนการแก้ไขปัญหายาเสพติด ประชาชนกลุ่มเสี่ยงได้รับการดูแล</t>
  </si>
  <si>
    <t>ป้องกันและแก้ไขปัญหายาเสพติด</t>
  </si>
  <si>
    <t>อุดหนุนศูนย์ปฏิบัติการต่อสู้เพื่อเอา</t>
  </si>
  <si>
    <t xml:space="preserve">ชนะยาเสพติด อ.เมืองขอนแก่น </t>
  </si>
  <si>
    <t>(ศตส.อ.เมืองขอนแก่น) ตามโครงการ</t>
  </si>
  <si>
    <t>โครงการป้องกันยาเสพติด</t>
  </si>
  <si>
    <t>ในสถานศึกษา</t>
  </si>
  <si>
    <t>โครงการรณรงค์ป้องกันยาเสพติด</t>
  </si>
  <si>
    <t>ประมาณให้</t>
  </si>
  <si>
    <t>รวมยุทธศาสตร์ที่ 2.3</t>
  </si>
  <si>
    <t>2.4  แนวทางการพัฒนา ส่งเสริม สนับสนุน การปรับปรุงภูมิทัศน์ให้สวยงาม และฟื้นฟูทรัพยากรธรรมชาติและสิ่งแวดล้อม</t>
  </si>
  <si>
    <t>โครงการท้องถิ่นไทย รวมใจภักดิ์</t>
  </si>
  <si>
    <t>รักษ์พื้นที่สีเขียว</t>
  </si>
  <si>
    <t>รวมยุทธศาตร์ที่ 2.4</t>
  </si>
  <si>
    <t>2.5  แนวทางการพัฒนา การเสริมสร้างความเข้มแข็งและพัฒนากระบวนการมีส่วนร่วมภาคประชาชน</t>
  </si>
  <si>
    <t>โครงการปกป้องสถาบันสำคัญ</t>
  </si>
  <si>
    <t>ของชาติ</t>
  </si>
  <si>
    <t xml:space="preserve">โครงการจัดงานรัฐพิธีต่าง ๆ  </t>
  </si>
  <si>
    <t xml:space="preserve">โครงการเสริมสร้างครอบครัว </t>
  </si>
  <si>
    <t>อบอุ่นเข้มแข็ง</t>
  </si>
  <si>
    <t>โครงการสร้างความเข้มแข็งให้กับ</t>
  </si>
  <si>
    <t>1. ส่งเสริมพัฒนาในชุมชนต่างๆมี</t>
  </si>
  <si>
    <t>ชุมชน</t>
  </si>
  <si>
    <t>กิจกรรมร่วมกัน</t>
  </si>
  <si>
    <t>โครงการจัดประชุมเชิงปฏิบัติการ</t>
  </si>
  <si>
    <t>เพื่อจัดทำแผนชุมชน</t>
  </si>
  <si>
    <t>เพื่อเสริมสร้างความรู้และประสบการณ์</t>
  </si>
  <si>
    <t>ดูงานของคณะกรรมการชุมชน/</t>
  </si>
  <si>
    <t>ผู้นำชุมชน</t>
  </si>
  <si>
    <t>โครงการอบรมผู้นำชุมชนในการ</t>
  </si>
  <si>
    <t>จัดทำข้อมูลพื้นฐานของหมู่บ้าน/</t>
  </si>
  <si>
    <t>ชุมชนเพื่อการจัดทำแผนพัฒนาตำบล</t>
  </si>
  <si>
    <t>โครงการจัดทำแผนพัฒนาตำบล</t>
  </si>
  <si>
    <t>ดูงานเพื่อพัฒนาศักยภาพบทบาท</t>
  </si>
  <si>
    <t>ของกลุ่มสตรี ทต.บ้านเป็ด</t>
  </si>
  <si>
    <t>โครงการติดตามและประเมินผล</t>
  </si>
  <si>
    <t>แผนพัฒนาสามปี และสำรวจ</t>
  </si>
  <si>
    <t>ความคิดเห็นของประชาชนต่อการ</t>
  </si>
  <si>
    <t>บริหารงานเทศบาลตำบลบ้านเป็ด</t>
  </si>
  <si>
    <t>โครงการปรองดองสมานฉันท์</t>
  </si>
  <si>
    <t>กลุ่มพลังมวลชน</t>
  </si>
  <si>
    <t>ประชาชนและ</t>
  </si>
  <si>
    <t>23 หมู่บ้าน</t>
  </si>
  <si>
    <t>กองวิชาการและ</t>
  </si>
  <si>
    <t>แผนงาน</t>
  </si>
  <si>
    <t>รวมยุทธศาสตร์ที่ 2.5</t>
  </si>
  <si>
    <t>2.6  แนวทางการพัฒนา การป้องกันบรรเทาสาธารณภัยและรักษาความปลอดภัยในชีวิตและทรัพย์สิน</t>
  </si>
  <si>
    <t>โครงการป้องกันและรักษาความ</t>
  </si>
  <si>
    <t>ปลอดภัยในชีวิตและทรัพย์สิน</t>
  </si>
  <si>
    <t>ของประชาชนของทางราชการ</t>
  </si>
  <si>
    <t xml:space="preserve"> - เพื่อได้มีกำลังเพิ่มขึ้นในการสนับสนุนการ</t>
  </si>
  <si>
    <t>ปฏิบัติหน้าที่ของงานป้องกันและบรรเทา</t>
  </si>
  <si>
    <t>สาธารณภัยซึ่งมีอัตรากำลังจำกัดและไม่พอเพียง</t>
  </si>
  <si>
    <t>โครงการแก้ไขปัญหาน้ำท่วมและ</t>
  </si>
  <si>
    <t>1.  เพื่อเป็นค่าใช้จ่ายในการช่วยเหลือ</t>
  </si>
  <si>
    <t xml:space="preserve">ค่าใช้จ่ายในการแก้ไขปัญหาภัยแล้ง  </t>
  </si>
  <si>
    <t>ผู้ประสบสาธารณภัยต่าง ๆ</t>
  </si>
  <si>
    <t>2.  เพื่อจัดซื้อวัสดุอุปกรณ์ในการช่วย</t>
  </si>
  <si>
    <t>เหลือและบรรเทาผู้ประสบสาธารณภัย</t>
  </si>
  <si>
    <t>โครงการฝึกอบรมการรักษา</t>
  </si>
  <si>
    <t>ความสงบเรียบร้อยและ</t>
  </si>
  <si>
    <t>การจราจร ประจำปี 2558</t>
  </si>
  <si>
    <t xml:space="preserve"> - เพิ่มประสิทธิภาพการปฏิบัติงาน</t>
  </si>
  <si>
    <t>โครงการป้องกันและลดอุบัติเหตุ</t>
  </si>
  <si>
    <t>ทางถนน</t>
  </si>
  <si>
    <t xml:space="preserve"> - ช่วงเทศกาลปีใหม่</t>
  </si>
  <si>
    <t xml:space="preserve"> - ช่วงเทศกาลสงกรานต์</t>
  </si>
  <si>
    <t xml:space="preserve"> -  เพื่อให้บริการกับผู้เดินทาง เช่น</t>
  </si>
  <si>
    <t>อุดหนุนโครงการฝึกอบรมยุทธวิธี</t>
  </si>
  <si>
    <t>ตำรวจพื้นฐานสำหรับอาสาสมัคร</t>
  </si>
  <si>
    <t>ป้องกันภัยฝ่ายพลเรือน (อปพร.)</t>
  </si>
  <si>
    <t>อาสาสมัครรักษาความปลอดภัย</t>
  </si>
  <si>
    <t>2.เพื่อลดปัญหาอาชญากรรมต่างๆ</t>
  </si>
  <si>
    <t>ประจำหมู่บ้าน (อรม.) เทศบาล</t>
  </si>
  <si>
    <t>ตำบลบ้านเป็ด ของกำกับการปฏิบัติ</t>
  </si>
  <si>
    <t>การพิเศษ (COMMANDO P.4)</t>
  </si>
  <si>
    <t>ให้กับศูนย์สืบสวนตำรวจภูธรภาค 4</t>
  </si>
  <si>
    <t xml:space="preserve"> โครงการครบรอบวันสถาปนา</t>
  </si>
  <si>
    <t>อาสาสมัครป้องกันภัยฝ่ายพลเรือน</t>
  </si>
  <si>
    <t xml:space="preserve">(อปพร.)  </t>
  </si>
  <si>
    <t>อุดหนุนโครงการสายตรวจร่วมชุมชน</t>
  </si>
  <si>
    <t>สามัคคีให้กับกรมทหารราบที่ 8</t>
  </si>
  <si>
    <t>ค่ายสีหราชเดโชไชย</t>
  </si>
  <si>
    <t>โครงการฝึกอบรมอาสาสมัคร</t>
  </si>
  <si>
    <t xml:space="preserve"> -  เพื่อให้  อปพร.มีความรู้ความเข้าใจ</t>
  </si>
  <si>
    <t>ตามที่ทางราชการกำหนด</t>
  </si>
  <si>
    <t>ปฏิบัติงานจราจร</t>
  </si>
  <si>
    <t>เจ้าหน้าที่ อปพร.</t>
  </si>
  <si>
    <t>รวมยุทธศาตร์ที่ 2.6</t>
  </si>
  <si>
    <t>รวมยุทธศาตร์ที่ 2</t>
  </si>
  <si>
    <t>3.3  พัฒนา ก่อสร้าง ปรับปรุง บำรุงรักษาสิ่งก่อสร้างอื่นและปรับปรุงภูมิทัศน์ภายในเขตตำบลบ้านเป็ด</t>
  </si>
  <si>
    <t xml:space="preserve">โครงการก่อสร้างห้องน้ำ </t>
  </si>
  <si>
    <t xml:space="preserve">(บริเวณหอประชุมอเนกประสงค์ </t>
  </si>
  <si>
    <t>เทศบาลตำบลบ้านเป็ด)</t>
  </si>
  <si>
    <t>บริเวณหอประชุม</t>
  </si>
  <si>
    <t>โครงการก่อสร้างอาคารเรียนและ</t>
  </si>
  <si>
    <t>อาคารประกอบศูนย์พัฒนาเด็กเล็ก</t>
  </si>
  <si>
    <t>บ้านโคกฟันโปง</t>
  </si>
  <si>
    <t>เป็นไปอย่างมีประสิทธิภาพ</t>
  </si>
  <si>
    <t>โครงการก่อสร้างสถานที่ล้างรถและ</t>
  </si>
  <si>
    <t>ลานจอดรถบรรทุกขยะ</t>
  </si>
  <si>
    <t>โครงการก่อสร้างถนนหินคลุก</t>
  </si>
  <si>
    <t>เพื่อให้มีสถานที่สำหรับจอดรถและ</t>
  </si>
  <si>
    <t>พร้อมปรับเกลี่ยและลานจอดรถ</t>
  </si>
  <si>
    <t>โครงการก่อสร้างจุดรับน้ำประปา</t>
  </si>
  <si>
    <t>(บริเวณบึงหนองโคตร)</t>
  </si>
  <si>
    <t>โครงการปรับปรุงภูมิทัศน์</t>
  </si>
  <si>
    <t>หาดทรายทะเลสาบหนองโคตร</t>
  </si>
  <si>
    <t>บึงหนองโคตร</t>
  </si>
  <si>
    <t>หนองโคตร</t>
  </si>
  <si>
    <t>โครงการปรับปรุงซ่อมแซมทรัพย์สิน</t>
  </si>
  <si>
    <t>ที่ดินและสิ่งก่อสร้าง เช่น หาดทราย</t>
  </si>
  <si>
    <t>ศูนย์พัฒนาเด็กเล็ก  ศูนย์การเรียนรู้</t>
  </si>
  <si>
    <t>ศูนย์เด็กและเยาวชน ฯลฯ</t>
  </si>
  <si>
    <t>โครงการซ่อมแซมและปรับปรุง</t>
  </si>
  <si>
    <t>สถานศึกษาในสังกัดเทศบาล</t>
  </si>
  <si>
    <t>โครงการบำรุงและปรับปรุงที่ดิน</t>
  </si>
  <si>
    <t>สิ่งก่อสร้าง เช่น ห้องน้ำสาธารณะ</t>
  </si>
  <si>
    <t>อาคารศูนย์บริการสาธารณสุข</t>
  </si>
  <si>
    <t>ตลาด ฯลฯ</t>
  </si>
  <si>
    <t>กองช่าง</t>
  </si>
  <si>
    <t>3.1  แนวทางการพัฒนา ก่อสร้าง ปรับปรุง ซ่อมแซม บำรุงรักษาถนน และท่อระบายน้ำ</t>
  </si>
  <si>
    <t>โครงการวางท่อระบายน้ำ คสล.</t>
  </si>
  <si>
    <t>หมู่ที่ 1 บ้านเป็ด</t>
  </si>
  <si>
    <t>(เส้นไปวัดป่าเทพเจริญธรรม)</t>
  </si>
  <si>
    <t>หมู่ที่ 3 บ้านเป็ด (หนองเป็ดพัฒนา</t>
  </si>
  <si>
    <t>ถึงปากซอยบ้านนางรมณี  นุบาล)</t>
  </si>
  <si>
    <t xml:space="preserve">โครงการก่อสร้างรางระบายน้ำรูปตัวยู </t>
  </si>
  <si>
    <t>หมู่ที่ 4 บ้านโคกฟันโปง (หน้าบ้าน</t>
  </si>
  <si>
    <t>นายประสาทถึงบ้านนายคาน  เงินดี)</t>
  </si>
  <si>
    <t>โครงการก่อสร้างวางท่อระบายน้ำ</t>
  </si>
  <si>
    <t>คสล.พร้อมบ่อพัก หมู่ที่ 4</t>
  </si>
  <si>
    <t>(หน้าวัดกองศรีถึงถนนเลี่ยงเมือง)</t>
  </si>
  <si>
    <t>หมู่ที่ 5 บ้านหัวทุ่ง</t>
  </si>
  <si>
    <t>(ซอยตันอุทิศในชุมชน 1)</t>
  </si>
  <si>
    <t>โครงการก่อสร้างถนน คสล.</t>
  </si>
  <si>
    <t>(ซอยตาเคนอุทิศอยู่ในชุมชน 3)</t>
  </si>
  <si>
    <t>โครงการก่อสร้างรางระบายน้ำ</t>
  </si>
  <si>
    <t>รูปตัวยู หมู่ที่ 5 บ้านหัวทุ่ง</t>
  </si>
  <si>
    <t>(ซอยทรัพย์สินอยู่ในชุมชน 4)</t>
  </si>
  <si>
    <t xml:space="preserve">หมู่ที่ 6 บ้านคำไฮ </t>
  </si>
  <si>
    <t>(ถนนสตรีแม่บ้าน)</t>
  </si>
  <si>
    <t>โครงการวางท่อระบายน้ำพร้อม</t>
  </si>
  <si>
    <t>บ่อพัก หมู่ที่ 7 บ้านกอก</t>
  </si>
  <si>
    <t>(ซอยหน้าวัดศรีอาราม)</t>
  </si>
  <si>
    <t>หมู่ที่ 8 บ้านหนองโจด</t>
  </si>
  <si>
    <t>(ซอย 6 ดวงตะวัน 3)</t>
  </si>
  <si>
    <t>(ซอยเข้าหมู่บ้านถุงเพ็ชร ถึง</t>
  </si>
  <si>
    <t>บ้านนายถาวร)</t>
  </si>
  <si>
    <t>โครงการก่อสร้างถนนคอนกรีต</t>
  </si>
  <si>
    <t>เสริมเหล็ก หมู่ที่ 8 บ้านหนองโจด</t>
  </si>
  <si>
    <t>(ซอยบ้านนายนิรันดร์ บุญจวง)</t>
  </si>
  <si>
    <t>หมู่ที่ 9 บ้านหนองขาม</t>
  </si>
  <si>
    <t>(บ้านนางลำไพร้านค้า)</t>
  </si>
  <si>
    <t>โครงการก่อสร้างรางระบายน้ำตัวยู</t>
  </si>
  <si>
    <t>หมู่ที่ 10 บ้านคำไฮ (ถนนแบ่งเขต</t>
  </si>
  <si>
    <t>ระหว่างหมู่ที่ 6 กับหมู่ที่ 10 แยก</t>
  </si>
  <si>
    <t>หน้าศาลากลางบ้านถึง ถ.ศรีจันทร์)</t>
  </si>
  <si>
    <t xml:space="preserve">หมู่ที่ 11 , 20, 22 </t>
  </si>
  <si>
    <t>(ถนนสีหราชเดโชไชยช่วง 1)</t>
  </si>
  <si>
    <t>โครงการก่อสร้างถนน</t>
  </si>
  <si>
    <t>ถ.ค่ายสีหราชเดโชชัย-ถ.มะลิวัลย์</t>
  </si>
  <si>
    <t>(ถนนสีหราชเดโชไชย ช่วง1)</t>
  </si>
  <si>
    <t xml:space="preserve">โครงการก่อสร้างถนน คสล. </t>
  </si>
  <si>
    <t>หมู่ที่ 11 บ้านสันติสุข  ถนน</t>
  </si>
  <si>
    <t xml:space="preserve">(สีหราชเดโชไชย-แก่นนครคอนกรีต) </t>
  </si>
  <si>
    <t>โครงการก่อสร้างถนน คสล.หมู่ที่ 13</t>
  </si>
  <si>
    <t>บ้านพรสวรรค์ (จากสี่แยกบ้านนายวีระชัย</t>
  </si>
  <si>
    <t>ถึงหน้าบ้านนางปุ๋ย หมื่นทุม)</t>
  </si>
  <si>
    <t xml:space="preserve">หมู่ที่ 14 บ้านหัวทุ่งนคร </t>
  </si>
  <si>
    <t>(ซอยบ้านนายสุขี ซอยหลัง</t>
  </si>
  <si>
    <t>บ้านพักสถาบัน ซอย4)</t>
  </si>
  <si>
    <t>หมู่ที่ 15 บ้านหนองขาม</t>
  </si>
  <si>
    <t>(หน้าบ้านนางผล  พลซักซ้าย)</t>
  </si>
  <si>
    <t>โครงการวางท่อระบายน้ำพร้อมบ่อพัก</t>
  </si>
  <si>
    <t>และรางวี หมู่ 18 บ้านเป็ด (จากบ้าน</t>
  </si>
  <si>
    <t>นายทองทิพย์ถึงบ่อบำบัดน้ำเสีย)</t>
  </si>
  <si>
    <t xml:space="preserve">หมู่ที่ 19 บ้านกังวาน </t>
  </si>
  <si>
    <t>(หน้าบ้านนายสม)</t>
  </si>
  <si>
    <t>ทางเข้าสนามบิน ทิศตะวันออก</t>
  </si>
  <si>
    <t>(ข้างอู่มิตรหลวง)</t>
  </si>
  <si>
    <t>หมู่ที่ 21บ้านโคกฟันโปง (ถนน</t>
  </si>
  <si>
    <t>สีตวัน(ทางเข้าวัดด้านทิศเหนือ)</t>
  </si>
  <si>
    <t>หมู่ที่ 23 ไทรทอง (ซอยเฮียตงฝั่ง</t>
  </si>
  <si>
    <t>ตรงข้ามกับหมู่บ้านบุศรินทร์)</t>
  </si>
  <si>
    <t>ที่ดินและสิ่งก่อสร้าง เช่น ถนน</t>
  </si>
  <si>
    <t>ถนนลาดยาง ถนนลูกรัง ทางระบายน้ำ</t>
  </si>
  <si>
    <t>สนามกีฬา ลานกีฬา ฯลฯ</t>
  </si>
  <si>
    <t>รวมยุทธศาสตร์ที่ 3.1</t>
  </si>
  <si>
    <t>หมู่ที่ 11,22</t>
  </si>
  <si>
    <t>หมู่ที่ 20 บ้านสุภัทรา ถนนย่อย</t>
  </si>
  <si>
    <t>3.2  แนวทางการพัฒนา จัดวางระบบสาธารณูปโภคและสาธารณูปการให้ครอบคลุม ทั่วถึงและเพียงพอ</t>
  </si>
  <si>
    <t>อุดหนุนไฟฟ้าส่วนภูมิภาค</t>
  </si>
  <si>
    <t>จังหวัดขอนแก่น</t>
  </si>
  <si>
    <t>รวมยุทธศาสตร์ที่ 3.2</t>
  </si>
  <si>
    <t>สถานศึกษาสังกัด</t>
  </si>
  <si>
    <t>รวมยุทธศาสตร์ที่ 3.3</t>
  </si>
  <si>
    <t>เพื่อปรับปรุงภูมิทัศน์บริเวณหาดทราย</t>
  </si>
  <si>
    <t>ทะเลสาบหนองโคตรให้มีความสวยงาม</t>
  </si>
  <si>
    <t>รวมยุทธศาสตร์ที่ 3</t>
  </si>
  <si>
    <t>4.1 แนวทางการพัฒนา ส่งเสริม พัฒนาและสนับสนุนการจัดการศึกษาที่มีคุณภาพในทุกระดับ ทั้งในและนอกระบบ</t>
  </si>
  <si>
    <t>โครงการพัฒนาแหล่งเรียนรู้</t>
  </si>
  <si>
    <t>เขตเทศบาลตำบลบ้านเป็ด</t>
  </si>
  <si>
    <t xml:space="preserve">โครงการอาหารเสริม (นม) </t>
  </si>
  <si>
    <t>โครงการส่งเสริมการเรียนรู้ของ</t>
  </si>
  <si>
    <t>นักเรียนในสถานศึกษาสังกัด</t>
  </si>
  <si>
    <t>โครงการสนับสนุนนักเรียน เรียนดี</t>
  </si>
  <si>
    <t>มารยาทดีและด้อยโอกาส เรียนต่อ</t>
  </si>
  <si>
    <t>ระดับปริญญาตรี</t>
  </si>
  <si>
    <t>โครงการส่งเสริมการเรียนรู้</t>
  </si>
  <si>
    <t>เพื่อให้การช่วยเหลือ ส่งเสริม สนับสนุน</t>
  </si>
  <si>
    <t>วิชาการ และผู้มีทักษะทางด้านกีฬา</t>
  </si>
  <si>
    <t>โครงการส่งเสริมอนามัยนักเรียน</t>
  </si>
  <si>
    <t>นักเรียนในเขต</t>
  </si>
  <si>
    <t>รวมยุทธศาสตร์ที่ 4.1</t>
  </si>
  <si>
    <t>4.2 แนวทางการพัฒนา ส่งเสริม สนับสนุนกิจกรรมด้านศิลปวัฒนธรรม จารีตประเพณีและภูมิปัญญาท้องถิ่น</t>
  </si>
  <si>
    <t>โครงการงานประเพณีลอยกระทง</t>
  </si>
  <si>
    <t>โครงการงานประเพณีสงกรานต์</t>
  </si>
  <si>
    <t xml:space="preserve"> - เพื่อส่งเสริมและอนุรักษ์ประเพณี</t>
  </si>
  <si>
    <t>สงกรานต์ให้คงอยู่สืบไป</t>
  </si>
  <si>
    <t>โครงการงานประเพณีถวาย</t>
  </si>
  <si>
    <t>เทียนพรรษา</t>
  </si>
  <si>
    <t>โครงการจัดกิจกรรมเนื่องในวัน</t>
  </si>
  <si>
    <t>สำคัญทางศาสนา</t>
  </si>
  <si>
    <t>รวมยุทธศาสตร์ที่ 4.2</t>
  </si>
  <si>
    <t>4.3 แนวทางการพัฒนา ส่งเสริม สนับสนุน การกีฬา นันทนาการ กิจกรรมเด็ก เยาวชนและประชาชน</t>
  </si>
  <si>
    <t>โครงการส่งเสริมกิจกรรมศูนย์</t>
  </si>
  <si>
    <t>เยาวชนเทศบาลตำบลบ้านเป็ด</t>
  </si>
  <si>
    <t>ดนตรี หัตถกรรม ฯลฯ</t>
  </si>
  <si>
    <t>โครงการแข่งขันกีฬาบ้านเป็ด</t>
  </si>
  <si>
    <t xml:space="preserve"> - เพื่อส่งเสริมให้เด็ก เยาวชน</t>
  </si>
  <si>
    <t>มินิมาราธอน</t>
  </si>
  <si>
    <t>และประชาชนได้ออกกำลังกาย</t>
  </si>
  <si>
    <t>โครงการส่งเสริมกีฬาและนันทนา-</t>
  </si>
  <si>
    <t>การศูนย์พัฒนาเด็กเล็กและโรงเรียน</t>
  </si>
  <si>
    <t>ในสังกัดทต.บ้านเป็ด</t>
  </si>
  <si>
    <t>โครงการจัดงานวันเด็กแห่งชาติ</t>
  </si>
  <si>
    <t>โครงการแข่งขันกีฬาเทศบาล</t>
  </si>
  <si>
    <t>โครงการแข่งขันกีฬาชุมชน</t>
  </si>
  <si>
    <t>สัมพันธ์เทศบาลตำบลบ้านเป็ด</t>
  </si>
  <si>
    <t>โครงการแข่งขันกีฬาอปท.สัมพันธ์</t>
  </si>
  <si>
    <t>โครงการจัดหาอุปกรณ์กีฬา</t>
  </si>
  <si>
    <t>เพื่อสนับสนุนอุปกรณ์กีฬาให้แก่</t>
  </si>
  <si>
    <t>หมู่บ้าน ชุมชน และผู้ที่สนใจ</t>
  </si>
  <si>
    <t>ชุมชนในเขต</t>
  </si>
  <si>
    <t>รวมยุทธศาสตร์ที่ 4.3</t>
  </si>
  <si>
    <t>รวมยุทธศาสตร์ที่ 4</t>
  </si>
  <si>
    <t>โครงการจัดงานวันเทศบาล</t>
  </si>
  <si>
    <t>เพื่อเป็นการเชิดชูความสำคัญของ</t>
  </si>
  <si>
    <t>โครงการจัดทำแผนพัฒนาบุคลากร</t>
  </si>
  <si>
    <t xml:space="preserve">โครงการประกวดพนักงาน , </t>
  </si>
  <si>
    <t>เพื่อพัฒนาความรู้ ความสามารถของ</t>
  </si>
  <si>
    <t>ลูกจ้างดีเด่นของทต.บ้านเป็ด</t>
  </si>
  <si>
    <t>ดูงานของคณะผู้บริหาร  สมาชิก</t>
  </si>
  <si>
    <t>สภาเทศบาล พนักงาน และลูกจ้าง</t>
  </si>
  <si>
    <t>โครงการอุดหนุนศูนย์รวมข้อมูล</t>
  </si>
  <si>
    <t>ข่าวสารการจัดซื้อหรือการจ้าง</t>
  </si>
  <si>
    <t>ของ อปท. อ.เมืองขอนแก่น</t>
  </si>
  <si>
    <t>รวมยุทธศาสตร์ที่ 5.1</t>
  </si>
  <si>
    <t>สังกัด ทต.บ้านเป็ด</t>
  </si>
  <si>
    <t>5.2 แนวทางการพัฒนาปรับปรุงระบบการให้บริการประชาชน เปิดโอกาสและช่องทางการให้ประชาชนได้รับรู้ข้อมูลข่าวสาร</t>
  </si>
  <si>
    <t>โครงการความร่วมมือการ</t>
  </si>
  <si>
    <t>เพื่อเป็นการอำนวยความสะดวกแก่</t>
  </si>
  <si>
    <t>ชำระภาษีท้องถิ่นผ่านธนาคาร</t>
  </si>
  <si>
    <t>ประชาชนผู้ชำระภาษี</t>
  </si>
  <si>
    <t>กองคลัง</t>
  </si>
  <si>
    <t>รวมยุทธศาสตร์ที่ 5.2</t>
  </si>
  <si>
    <t>5.3 แนวทางการพัฒนาและจัดหาเครื่องมือ เครื่องใช้ให้เหมาะสมเพียงพอ สำหรับการปฏิบัติงาน</t>
  </si>
  <si>
    <t>จัดซื้อครุภัณฑ์ยานพาหนะและขนส่ง</t>
  </si>
  <si>
    <t>รถจักรยานยนต์ ขนาด 200 ซีซี</t>
  </si>
  <si>
    <t xml:space="preserve"> - จัดซื้อรถจักรยานยนต์ ขนาด 200 ซีซี </t>
  </si>
  <si>
    <t>เรือกู้ชีพ - กู้ภัย ไฟเบอร์กลาสความยาว</t>
  </si>
  <si>
    <t>ไม่น้อยกว่า 17 ฟุต ไม่น้อยกว่า 85</t>
  </si>
  <si>
    <t>แรงม้า</t>
  </si>
  <si>
    <t>จำนวน 1 ลำ ๆ ละ 400,000 บาท</t>
  </si>
  <si>
    <t xml:space="preserve">รถบรรทุก (ดีเซล) ขนาด 6 ตัน 6 ล้อ </t>
  </si>
  <si>
    <t>แบบบรรทุกน้ำเอนกประสงค์</t>
  </si>
  <si>
    <t>รถบรรทุกดีเซล ขนาด 6 ล้อ</t>
  </si>
  <si>
    <t xml:space="preserve"> - จัดซื้อรถบรรทุกดีเซล ขนาด 6 ล้อ จำนวน 1 คัน</t>
  </si>
  <si>
    <t>จัดซื้อรถบรรทุก (ดีเซล) ขนาด 1 ตัน</t>
  </si>
  <si>
    <t>ขับเคลื่อน 2 ล้อ แบบธรรมดา</t>
  </si>
  <si>
    <t xml:space="preserve">รถบรรทุก (ดีเซล) ขนาด 1 ตัน </t>
  </si>
  <si>
    <t xml:space="preserve"> - จัดซื้อรถบรรทุก (ดีเซล) ขนาด 1 ตัน </t>
  </si>
  <si>
    <t>รถบรรทุกแบบธรรมดา (ดีเซล)</t>
  </si>
  <si>
    <t>จัดซื้อคุรภัณฑ์สำนักงาน</t>
  </si>
  <si>
    <t>โต๊ะทำงานขนาด 1.5 เมตร พร้อม</t>
  </si>
  <si>
    <t>เก้าอี้</t>
  </si>
  <si>
    <t>ตู้เหล็กเก็บเอกสารชนิด 2 บานเปิด</t>
  </si>
  <si>
    <t xml:space="preserve"> - จัดซื้อตู้เหล็กเก็บเอกสารชนิด 2 บานเปิด</t>
  </si>
  <si>
    <t>ตู้เก็บเอกสารชนิดกระจกบานเลื่อน</t>
  </si>
  <si>
    <t xml:space="preserve"> - จัดซื้อตู้เก็บเอกสารชนิดกระจกบานเลื่อน</t>
  </si>
  <si>
    <t>โต๊ะคอมพิวเตอร์พร้อมเก้าอี้</t>
  </si>
  <si>
    <t>โต๊ะประชุมไม้เนื้อแข็งพร้อมเก้าอี้</t>
  </si>
  <si>
    <t>ตู้เก็บเอกสาร 4 ลิ้นชัก</t>
  </si>
  <si>
    <t>ระบบอินเตอร์คอม 10 สถานี ชนิด</t>
  </si>
  <si>
    <t>พัดลมติดผนัง</t>
  </si>
  <si>
    <t>โทรสาร</t>
  </si>
  <si>
    <t>โต๊ะรับประทานอาหารพร้อมเก้าอี้</t>
  </si>
  <si>
    <t xml:space="preserve"> - จัดซื้อโต๊ะรับประทานอาหารพร้อมเก้าอี้</t>
  </si>
  <si>
    <t>ตู้เก็บเอกสารชนิด 2 บานเปิด</t>
  </si>
  <si>
    <t>กองวิชาการ</t>
  </si>
  <si>
    <t>และแผนงาน</t>
  </si>
  <si>
    <t xml:space="preserve"> - จัดซื้อเครื่องปรับอากาศขนาด 13,000 บีทียู</t>
  </si>
  <si>
    <t>จำนวน 2 เครื่องๆ ละ 23,000 บาท</t>
  </si>
  <si>
    <t>จัดซื้อคุรภัณฑ์ไฟฟ้าและวิทยุ</t>
  </si>
  <si>
    <t xml:space="preserve">เครื่องรับ-ส่งวิทยุชนิดติดรถยนต์ </t>
  </si>
  <si>
    <t>กำลังส่ง 25 วัตต์</t>
  </si>
  <si>
    <t xml:space="preserve"> - จัดซื้อเครื่องรับ-ส่งวิทยุชนิดติดรถยนต์กำลังส่ง</t>
  </si>
  <si>
    <t>เครื่องบันทึกเสียง</t>
  </si>
  <si>
    <t xml:space="preserve"> - เครื่องบันทึกเสียง จำนวน 1 เครื่อง ๆ ละ</t>
  </si>
  <si>
    <t>10,000 บาท</t>
  </si>
  <si>
    <t>จัดซื้อคุรภัณฑ์คอมพิวเตอร์</t>
  </si>
  <si>
    <t>คอมพิวเตอร์พร้อมอุปกรณ์ต่อพ่วงครบชุด</t>
  </si>
  <si>
    <t>เครื่องสำรองไฟ</t>
  </si>
  <si>
    <t>เครื่องพิมพ์ Multifunction ชนิดเล</t>
  </si>
  <si>
    <t>เซอร์/ชนิด LED สี</t>
  </si>
  <si>
    <t xml:space="preserve"> - จัดซื้อเครื่องพิมพ์ Multifunction ชนิดเลเซอร์/</t>
  </si>
  <si>
    <t>ชนิด LED สี จำนวน 2 เครื่องๆ ละ 23,000 บาท</t>
  </si>
  <si>
    <t>เซอร์/ชนิด LED ขาวดำ</t>
  </si>
  <si>
    <t>คอมพิวเตอร์พร้อมอุปกรณ์ต่อพ่วง</t>
  </si>
  <si>
    <t>ชนิด LED สี จำนวน 1 เครื่องๆ ละ 23,000 บาท</t>
  </si>
  <si>
    <t>เครื่องพิมพ์ Multifuntion ชนิดเล</t>
  </si>
  <si>
    <t xml:space="preserve"> - จัดซื้อเครื่องพิมพ์ Multifuntion ชนิดเลเซอร์/</t>
  </si>
  <si>
    <t xml:space="preserve"> - จัดซื้อคอมพิวเตอร์พร้อมอุปกรณ์ต่อพ่วง</t>
  </si>
  <si>
    <t>จำนวน 1 ชุด ๆ ละ 15,000 บาท</t>
  </si>
  <si>
    <t>เครื่องคอมพิวเตอร์พร้อมอุปกรณ์</t>
  </si>
  <si>
    <t>ต่อพ่วงครบชุด</t>
  </si>
  <si>
    <t xml:space="preserve"> - จัดซื้อเครื่องคอมพิวเตอร์พร้อมอุปกรณ์ต่อพ่วง</t>
  </si>
  <si>
    <t>ครบชุด จำนวน 10 ชุด ๆ ละ 15,000 บาท</t>
  </si>
  <si>
    <t xml:space="preserve"> - จัดซื้อคอมพิวเตอร์พร้อมอุปกรณ์ต่อพ่วง </t>
  </si>
  <si>
    <t>ครุภัณฑ์งานบ้านงานครัว</t>
  </si>
  <si>
    <t>เครื่องทำน้ำเย็นแบบใส่ถังด้านบน</t>
  </si>
  <si>
    <t>จำนวน 1 เครื่อง ๆ ละ 5,000 บาท</t>
  </si>
  <si>
    <t>เตาแก๊ส</t>
  </si>
  <si>
    <t>เครื่องตัดหญ้าแบบข้อแข็ง</t>
  </si>
  <si>
    <t>เครื่องตัดหญ้าแบบข้ออ่อน</t>
  </si>
  <si>
    <t xml:space="preserve">จัดซื้อครุภัณฑ์อื่น ๆ </t>
  </si>
  <si>
    <t>โคมไฟกระพริบพลังงานแสงอาทิตย์</t>
  </si>
  <si>
    <t>พร้อมฐานเสา</t>
  </si>
  <si>
    <t xml:space="preserve"> - จัดซื้อโคมไฟกระพริบพลังงานแสงอาทิตย์พร้อม</t>
  </si>
  <si>
    <t>ฐานเสา จำนวน 10 ตัว ๆ ละ 20,000 บาท</t>
  </si>
  <si>
    <t>กระจกโค้ง (อะคริลิก) พร้อมฐานเสา</t>
  </si>
  <si>
    <t>ชุดเครื่องออกกำลังกายกลางแจ้ง</t>
  </si>
  <si>
    <t>ครุภัณฑ์การเกษตร</t>
  </si>
  <si>
    <t>เครื่องพ่นหมอกควัน</t>
  </si>
  <si>
    <t>ครุภัณฑ์วิทยาศาสตร์หรือการแพทย์</t>
  </si>
  <si>
    <t>เครื่องวัดความดันโลหิตแบบดิจิตอล</t>
  </si>
  <si>
    <t xml:space="preserve"> - จัดซื้อเครื่องวัดความดันโลหิตแบบดิจิตอล</t>
  </si>
  <si>
    <t>จำนวน 2 เครื่อง ๆ ละ 5,000 บาท</t>
  </si>
  <si>
    <t>ครุภัณฑ์โฆษณาและเผยแพร่</t>
  </si>
  <si>
    <t xml:space="preserve">รวมยุทธศาสตร์ที่ 5.3 </t>
  </si>
  <si>
    <t>รวมยุทธศาสตร์ที่ 5</t>
  </si>
  <si>
    <t>เงินสมทบกองทุนระบบหลักประกัน</t>
  </si>
  <si>
    <t>สุขภาพในระดับท้องถิ่นหรือพื้นที่</t>
  </si>
  <si>
    <t>(สปสช)</t>
  </si>
  <si>
    <t xml:space="preserve">ป้องกันภัยฝ่ายพลเรือน  ประจำปี </t>
  </si>
  <si>
    <t>Asphaltic concrete หมู่ที่ 11,20</t>
  </si>
  <si>
    <t>โครงการปรับปรุงพื้นที่เพื่อใช้เป็น</t>
  </si>
  <si>
    <t>ลาดจอดรถ เทศบาลตำบลบ้านเป็ด</t>
  </si>
  <si>
    <t>หมู่ที่ 2 บ้านเป็ด</t>
  </si>
  <si>
    <t>จำนวน 3 คัน ๆ ละ 68,000 บาท</t>
  </si>
  <si>
    <t>แบบกระบะเหล็ก</t>
  </si>
  <si>
    <t>จำนวน 2 หลัง ๆ ละ 5,000 บาท</t>
  </si>
  <si>
    <t>พัดลมไอน้ำแบบติดผนัง ขนาด 26 นิ้ว</t>
  </si>
  <si>
    <t>พร้อมติดตั้ง</t>
  </si>
  <si>
    <t>หม้อแปลงไฟฟ้า</t>
  </si>
  <si>
    <t>ติดตั้ง จำนวน 1 เครื่อง ๆ ละ 450,000 บาท</t>
  </si>
  <si>
    <t xml:space="preserve"> - จัดซื้อเครื่องพิมพ์ชนิดเลเซอร์/ชนิดขาวดำ-สี</t>
  </si>
  <si>
    <t>จำนวน 1 เครื่อง ๆ ละ 11,000 บาท</t>
  </si>
  <si>
    <t>กองสวัดิการ</t>
  </si>
  <si>
    <t>เครื่องคอมพิวเตอร์โน๊ตบุ๊ก</t>
  </si>
  <si>
    <t>ต่อพ่วง</t>
  </si>
  <si>
    <t>เครื่องพิมพ์ Multifunction ชนิด</t>
  </si>
  <si>
    <t xml:space="preserve">เลเซอร์/ชนิด LED สี </t>
  </si>
  <si>
    <t xml:space="preserve"> - จัดซื้อเครื่องพิมพ์ Multifunction ชนิดเลเซอร์</t>
  </si>
  <si>
    <t>ชนิด LED จำนวน 1 เครื่อง ๆ ละ 23,000 บาท</t>
  </si>
  <si>
    <t xml:space="preserve">เครื่องพร็อตเตอร์ </t>
  </si>
  <si>
    <t xml:space="preserve">ชนิด LED สี จำนวน 2 เครื่อง ๆ ละ 23,000 บาท </t>
  </si>
  <si>
    <t xml:space="preserve"> - จัดซื้อเครื่องทำน้ำเย็นแบบใส่ถังด้านบน</t>
  </si>
  <si>
    <t>รถเข็นอเนกประสงค์</t>
  </si>
  <si>
    <t xml:space="preserve">เทศบาลตำบลบ้านเป็ด อำเภอเมืองขอนแก่น  จังหวัดขอนแก่น  </t>
  </si>
  <si>
    <t>ยุทธศาสตร์/แนวทาง</t>
  </si>
  <si>
    <t>จำนวนโครงการ</t>
  </si>
  <si>
    <t>คิดเป็นร้อยละ</t>
  </si>
  <si>
    <t>จำนวนงบประมาณ</t>
  </si>
  <si>
    <t>ที่ดำเนินการ</t>
  </si>
  <si>
    <t>ของโครงการทั้งหมด</t>
  </si>
  <si>
    <t>รวม</t>
  </si>
  <si>
    <t>ร้อยละของ</t>
  </si>
  <si>
    <t>บัญชีสรุปโครงการและงบประมาณ</t>
  </si>
  <si>
    <t>เทศบาลตำบลบ้านเป็ด อำเภอเมืองขอนแก่น จังหวัดขอนแก่น</t>
  </si>
  <si>
    <t>ยุทธศาสตร์/แนวทางการพัฒนา</t>
  </si>
  <si>
    <t>คิดเป็นร้อยละของ</t>
  </si>
  <si>
    <t>หน่วยดำเนินการ</t>
  </si>
  <si>
    <t>โครงการทั้งหมด</t>
  </si>
  <si>
    <t>งบประมาณทั้งหมด</t>
  </si>
  <si>
    <t>สำนักปลัดเทศบาล</t>
  </si>
  <si>
    <t>และทรัพย์สิน</t>
  </si>
  <si>
    <t>และประชาชน</t>
  </si>
  <si>
    <t>กองสาธารณสุขฯ/</t>
  </si>
  <si>
    <t xml:space="preserve"> </t>
  </si>
  <si>
    <t xml:space="preserve"> -</t>
  </si>
  <si>
    <t>ทรัพยากรธรรมชาติและสิ่งแวดล้อม</t>
  </si>
  <si>
    <t>กองสาธารณสุขฯ</t>
  </si>
  <si>
    <t>รวมทั้งสิ้น</t>
  </si>
  <si>
    <t>จำนวน</t>
  </si>
  <si>
    <t>1. ยุทธศาสตร์ด้านการพัฒนาเศรษฐกิจ  การค้าและการท่องเที่ยว</t>
  </si>
  <si>
    <t>เขตเทศบาล</t>
  </si>
  <si>
    <t xml:space="preserve"> - เพื่อส่งเสริมอาชีพและให้เป็นไปตามแนวทาง</t>
  </si>
  <si>
    <t>ทางพระราชดำริเกษตรทฤษฎีใหม่</t>
  </si>
  <si>
    <t xml:space="preserve"> - สร้างทักษะด้านการเกษตรกับเด็กนักเรียน</t>
  </si>
  <si>
    <t>ในตำบลบ้านเป็ด เช่น การทำบ่อเลี้ยงปลา ,</t>
  </si>
  <si>
    <t>โครงการเพาะเห็ดเพื่อเป็นอาชีพเสริม  เป็นต้น</t>
  </si>
  <si>
    <t>เพื่อให้นักเรียน/นักศึกษา มีอาชีพเสริมรายได้</t>
  </si>
  <si>
    <t>ในช่วงปิดภาคเรียน</t>
  </si>
  <si>
    <t>โครงการส่งเสริมการเกษตรและกลุ่มอาชีพ</t>
  </si>
  <si>
    <t>ตามหลักปรัชญาเศรษฐกิจพอเพียง</t>
  </si>
  <si>
    <t>เพื่อส่งเสริมการท่องเที่ยวทะเลสาบ</t>
  </si>
  <si>
    <t>เพื่อส่งเสริมการท่องเที่ยวของทะเลสาบ</t>
  </si>
  <si>
    <t>โครงการแข่งขันความเร็วทางน้ำ</t>
  </si>
  <si>
    <t>2. ยุทธศาสตร์ด้านการพัฒนาคนและสังคมที่มีคุณภาพ</t>
  </si>
  <si>
    <t>2.เพื่อป้องกันการเกิดโรคระบาดตามฤดูกาล</t>
  </si>
  <si>
    <t>เพื่อป้องกันและควบคุมโรคพิษสุนัขบ้า</t>
  </si>
  <si>
    <t>โครงการคุ้มครองผู้บริโภคอาหาร</t>
  </si>
  <si>
    <t>ปลอดภัยและตลาดน่าซื้อในชุมชน</t>
  </si>
  <si>
    <t>1.เพื่อปรับปรุงระบบสิ่งแวดล้อมของ</t>
  </si>
  <si>
    <t>โครงการส่งเสริมการออกกำลังกาย</t>
  </si>
  <si>
    <t>ลดโรคลดเสี่ยง</t>
  </si>
  <si>
    <t>เพื่อส่งเสริมสนับสนุนให้ประชาชนได้</t>
  </si>
  <si>
    <t>ออกกำลังกายที่เหมาะสม</t>
  </si>
  <si>
    <t>โครงการอุดหนุนสำหรับสนับสนุน</t>
  </si>
  <si>
    <t>การพัฒนางานสาธารณสุขมูลฐาน</t>
  </si>
  <si>
    <t>โครงการส่งเสริมสุขภาพและแก้ปัญหา</t>
  </si>
  <si>
    <t xml:space="preserve">ด้านสุขภาพผู้พิการ  ผู้สูงอายุ </t>
  </si>
  <si>
    <t>ผู้ป่วยเรื้อรังและผู้ด้อยโอกาส</t>
  </si>
  <si>
    <t>2.เพื่อให้ผู้สูงอายุกลุ่มติดบ้าน/ติดเตียง</t>
  </si>
  <si>
    <t>ผู้ป่วยเรื้อรังได้รับการส่งเสริมสุขภาพ</t>
  </si>
  <si>
    <t>อย่างทั่วถึง</t>
  </si>
  <si>
    <t>เพื่อให้การสนับสนุน ช่วยเหลือผู้ป่วย</t>
  </si>
  <si>
    <t>โรคเอดส์ให้สามารถอยู่เป็นปกติในสังคมได้</t>
  </si>
  <si>
    <t>อ.เมือง ขก.</t>
  </si>
  <si>
    <t>กับ ศตส.</t>
  </si>
  <si>
    <t>อุดหนุนศูนย์ปฏิบัติการต่อสู้เพื่อเอาชนะ</t>
  </si>
  <si>
    <t>ยาเสพติดจังหวัดขอนแก่น (ศตส.จ.ขก.)</t>
  </si>
  <si>
    <t>ตามโครงการป้องกันและแก้ไขปัญหายาเสพติด</t>
  </si>
  <si>
    <t>เพื่อสนับสนุนงบประมาณในการป้องกันและ</t>
  </si>
  <si>
    <t>แก้ไขปัญหายาเสพติดและการจัดระเบียบ</t>
  </si>
  <si>
    <t>สังคมจังหวัดขอนแก่น</t>
  </si>
  <si>
    <t>เขต ต.บ้านเป็ด</t>
  </si>
  <si>
    <t>สถานศึกษาใน</t>
  </si>
  <si>
    <t>เพื่อแก้ไขปัญหาภาวะโลกร้อนและร่วม</t>
  </si>
  <si>
    <t>ถวายเป็นราชสักการะในวโรกาส</t>
  </si>
  <si>
    <t>พระบาทสมเด็จพระเจ้าอยู่หัวฯ</t>
  </si>
  <si>
    <t>โครงการบริหารจัดการสิ่งแวดล้อม</t>
  </si>
  <si>
    <t>และเฝ้าระวังแก้ไขปัญหาสิ่งแวดล้อม</t>
  </si>
  <si>
    <t>เพื่อเป็นการเฝ้าระวังปัญหาคุณภาพ</t>
  </si>
  <si>
    <t>สิ่งแวดล้อม</t>
  </si>
  <si>
    <t>เพื่อให้เกิดความรักสมัครสมานสามัคคีใน</t>
  </si>
  <si>
    <t>ความเป็นชนชาติไทยที่มีสถาบัน</t>
  </si>
  <si>
    <t>พระมหากษัตริย์เป็นศูนย์รวมใจยึดเหนี่ยว</t>
  </si>
  <si>
    <t>เหนี่ยวจิตใจและคงอยู่คู่ชาติไทยตลอดไป</t>
  </si>
  <si>
    <t>เพื่อดำเนินการจัดกิจกรรมงานรัฐพิธีต่างๆ</t>
  </si>
  <si>
    <t>เป็นการเฉลิมพระเกียรติสถาบัน</t>
  </si>
  <si>
    <t>พระมหากษัตริย์และแสดงออกถึงความ</t>
  </si>
  <si>
    <t>จงรักภักดี</t>
  </si>
  <si>
    <t>เพื่อส่งเสริมการมีส่วนรับผิดชอบต่อสังคม</t>
  </si>
  <si>
    <t>เพื่อจะได้ไม่สร้างปัญหาให้กับตนเอง</t>
  </si>
  <si>
    <t>ครอบครัว สังคมและมีส่วนร่วมในการ</t>
  </si>
  <si>
    <t>ป้องกันและแก้ไขปัญหา</t>
  </si>
  <si>
    <t>2. สร้างระบบเครือข่ายชุมชนให้เข้มแข็ง</t>
  </si>
  <si>
    <t xml:space="preserve"> - เพื่อเปิดโอกาสให้องค์กรชุมชนได้มีบทบาท</t>
  </si>
  <si>
    <t>และมีส่วนร่วมในการพัฒนาชุมชนตนเอง</t>
  </si>
  <si>
    <t xml:space="preserve"> - เพื่อให้ชุมชนมีแผนชุมชนเป็นของตนเอง</t>
  </si>
  <si>
    <t xml:space="preserve"> - เพื่อให้ผู้นำชุมชนได้ทราบข้อมูลพื้นฐาน</t>
  </si>
  <si>
    <t>และนำข้อมูลมาวางแผนพัฒนาหมู่บ้าน</t>
  </si>
  <si>
    <t xml:space="preserve"> - เพื่อให้ผู้นำชุมชนจัดทำข้อมูลพื้นฐาน</t>
  </si>
  <si>
    <t>ให้เป็นปัจจุบัน</t>
  </si>
  <si>
    <t>1. เพื่อให้มีแผนพัฒนามีความเหมาะสม</t>
  </si>
  <si>
    <t>ถูกต้อง สะท้อนปัญหาและความต้องการ</t>
  </si>
  <si>
    <t>ของประชาชนได้ดีที่สุด</t>
  </si>
  <si>
    <t>2. เพื่อเป็นแนวทางในการบริหารงานและ</t>
  </si>
  <si>
    <t>พัฒนาตำบล</t>
  </si>
  <si>
    <t>การเสริมสร้างความรัก ความสามัคคี</t>
  </si>
  <si>
    <t>การแลกเปลี่ยนวัฒนธรรมและ</t>
  </si>
  <si>
    <t xml:space="preserve"> - เพื่อส่งเสริมภาวะผู้นำแก่สตรีในชุมชน</t>
  </si>
  <si>
    <t>และพัฒนาสตรีในด้านต่างๆ</t>
  </si>
  <si>
    <t xml:space="preserve"> - เพื่อเสริมสร้างความเข้มแข็งของบทบาท</t>
  </si>
  <si>
    <t>สตรี การยุติความรุนแรงในครอบครัว</t>
  </si>
  <si>
    <t xml:space="preserve"> - เพื่อศึกษาหาความรู้และประสบการณ์</t>
  </si>
  <si>
    <t>จากท้องถิ่นอื่นและนำมาปรับปรุงพัฒนา</t>
  </si>
  <si>
    <t>การดำเนินงานของกลุ่มสตรีในด้านต่างๆ</t>
  </si>
  <si>
    <t>1. เพื่อบ่งบอกถึงศักยภาพการบริหารงาน</t>
  </si>
  <si>
    <t>2. เพื่อใช้เป็นข้อมูลในการวางแผนในการ</t>
  </si>
  <si>
    <t>พัฒนาตำบลครั้งต่อไป</t>
  </si>
  <si>
    <t>3. เพื่อให้ประชาชนมีส่วนร่วมในการคิด</t>
  </si>
  <si>
    <t>ร่วมพัฒนาตำบล</t>
  </si>
  <si>
    <t>ในชีวิตและทรัพย์สินของประชาชนของ</t>
  </si>
  <si>
    <t>ทางราชการ</t>
  </si>
  <si>
    <t xml:space="preserve"> - เพื่อลดปัญหาอาชญากรรมและปัญหา</t>
  </si>
  <si>
    <t>ยาเสพติดในกลุ่มเยาวชน</t>
  </si>
  <si>
    <t>ชีวิตและทรัพย์สินของประชาชนของทางราชการ</t>
  </si>
  <si>
    <t xml:space="preserve"> - เพื่อเป็นการป้องกันรักษาความปลอดภัยใน</t>
  </si>
  <si>
    <t xml:space="preserve"> - เพิ่มพูนความรู้,ความเข้าใจในกฎหมาย,</t>
  </si>
  <si>
    <t>กฎระเบียบที่เกี่ยวข้องกับงานเทศกิจ</t>
  </si>
  <si>
    <t xml:space="preserve"> - เพื่อลดอุบัติเหตุในช่วงเทศกาลปีใหม่,</t>
  </si>
  <si>
    <t>เทศกาลสงกรานต์</t>
  </si>
  <si>
    <t xml:space="preserve">  -  เพื่อให้ประชาชนมีความรู้ความเข้าใจ</t>
  </si>
  <si>
    <t>เกี่ยวกับการใช้รถใช้ถนนตามกฎจราจร</t>
  </si>
  <si>
    <t>เส้นทางการเดิน  บริการน้ำดื่ม, จุดพักผ่อน</t>
  </si>
  <si>
    <t xml:space="preserve"> -  เพื่อให้เกิดความสามัคคีในหมู่สมาชิก</t>
  </si>
  <si>
    <t>อปพร.  ด้วยกัน</t>
  </si>
  <si>
    <t xml:space="preserve"> -  เพื่อสนับสนุนสมาชิกอาสาสมัครป้องกันภัย</t>
  </si>
  <si>
    <t>กับสังคม</t>
  </si>
  <si>
    <t>ฝ่ายพลเรือน จัดกิจกรรมที่เป็นประโยชน์</t>
  </si>
  <si>
    <t>เกี่ยวกับสาธารณภัยรูปแบบต่างๆสามารถ</t>
  </si>
  <si>
    <t>ช่วยเหลือในการป้องกันและบรรเทา</t>
  </si>
  <si>
    <t>สาธารณภัย ได้อย่างถูกต้องเหมาะสม</t>
  </si>
  <si>
    <t xml:space="preserve">  -  เพื่อให้เกิดเครือข่ายความร่วมมือที่</t>
  </si>
  <si>
    <t>เข้มแข็งและกว้างขวางในการป้องกันและ</t>
  </si>
  <si>
    <t>บรรเทาสาธารณภัย</t>
  </si>
  <si>
    <t xml:space="preserve">  -  เพิ่มจำนวนสมาชิกอาสาสมัครป้องกันภัย</t>
  </si>
  <si>
    <t>ฝ่ายพลเรือนได้ครบ  2% ของจำนวน</t>
  </si>
  <si>
    <t>ประชาชนในพื้นที่ตามที่ทางราชการกำหนด</t>
  </si>
  <si>
    <t>เจ้าพนักงาน,</t>
  </si>
  <si>
    <t>เจ้าหน้าที่,</t>
  </si>
  <si>
    <t>พนง.งานเทศกิจผู้</t>
  </si>
  <si>
    <t>อปพร. อรม.</t>
  </si>
  <si>
    <t>ประจำตำบล</t>
  </si>
  <si>
    <t xml:space="preserve"> - เพื่อป้องปรามและเฝ้าระวังปัญหา</t>
  </si>
  <si>
    <t>ยาเสพติด อาชญากรรม</t>
  </si>
  <si>
    <t xml:space="preserve"> - เพื่อให้เกิดเครือข่ายความร่วมมือภาครัฐ</t>
  </si>
  <si>
    <t>เพื่อเป็นการป้องกันให้ความรู้และปฏิบัติจริง</t>
  </si>
  <si>
    <t>ด้านการป้องกันและบรรเทาสาธารณภัย</t>
  </si>
  <si>
    <t>ทุกประเภทแก่ประชาชน,พนักงานเทศบาล</t>
  </si>
  <si>
    <t>เจ้าหน้าที่ อปพร.และพนักงานดับเพลิง</t>
  </si>
  <si>
    <t>โครงการด้านการป้องกันและ</t>
  </si>
  <si>
    <t>1. เพื่อป้องกันและรักษาความปลอดภัย</t>
  </si>
  <si>
    <t>3. เพื่อให้มีกำลังเพิ่มขึ้นในการสนับสนุน</t>
  </si>
  <si>
    <t>การปฏิบัติหน้าที่ของงานป้องกันและ</t>
  </si>
  <si>
    <t>บรรเทาสาธารณภัยซึ่งมีอัตรากำลังจำกัด</t>
  </si>
  <si>
    <t>และไม่เพียงพอ</t>
  </si>
  <si>
    <t>บ.แก่นทอง ม.22</t>
  </si>
  <si>
    <t>บ.สันติสุข ม.11</t>
  </si>
  <si>
    <t>บ.สุภัทรา ม.20</t>
  </si>
  <si>
    <t>คันละ 2,000,000 บาท</t>
  </si>
  <si>
    <t>ผู้นำชุมชนและบุคคลในชุมชน</t>
  </si>
  <si>
    <t xml:space="preserve"> - อปพร. ทุกนาย</t>
  </si>
  <si>
    <t>ในเขตเทศบาล</t>
  </si>
  <si>
    <t>ประชาชน ,</t>
  </si>
  <si>
    <t>พนักงาน ,</t>
  </si>
  <si>
    <t>3. ยุทธศาสตร์การพัฒนาเมืองและชุมชนน่าอยู่</t>
  </si>
  <si>
    <t xml:space="preserve">หมู่ที่ 4 </t>
  </si>
  <si>
    <t>บ้านหัวทุ่ง</t>
  </si>
  <si>
    <t xml:space="preserve">หมู่ที่ 5 </t>
  </si>
  <si>
    <t>บ้านคำไฮ</t>
  </si>
  <si>
    <t xml:space="preserve">หมู่ที่ 6 </t>
  </si>
  <si>
    <t>บ้านกอก</t>
  </si>
  <si>
    <t xml:space="preserve"> หมู่ที่ 7 </t>
  </si>
  <si>
    <t xml:space="preserve">หมู่ที่  1 </t>
  </si>
  <si>
    <t xml:space="preserve">หมู่ที่  3 </t>
  </si>
  <si>
    <t>บ้านหนองโจด</t>
  </si>
  <si>
    <t>หมู่ที่ 8</t>
  </si>
  <si>
    <t>บ้านหนองขาม</t>
  </si>
  <si>
    <t xml:space="preserve">หมู่ที่ 9 </t>
  </si>
  <si>
    <t xml:space="preserve">หมู่ที่ 10 </t>
  </si>
  <si>
    <t>กับศตส.จ.ขก.</t>
  </si>
  <si>
    <t>คณะกรรมการ</t>
  </si>
  <si>
    <t>กลุ่มสตรี</t>
  </si>
  <si>
    <t>เพื่อให้ประชาชนมีส่วนร่วมในกิจกรรม</t>
  </si>
  <si>
    <t>"คืนความสุข ให้กับคนในชุมชน ปรองดอง</t>
  </si>
  <si>
    <t>เป็นหนึ่งเดียว"</t>
  </si>
  <si>
    <t>เพื่อป้องกันปัญหาน้ำท่วมขังและน้ำเน่าเสีย</t>
  </si>
  <si>
    <t>ในเขตชุมชน</t>
  </si>
  <si>
    <t>เพื่ออำนวยความสะดวกแก่ผู้ใช้เส้นทาง</t>
  </si>
  <si>
    <t>คมนาคมในเขตเทศบาลตำบลบ้านเป็ด</t>
  </si>
  <si>
    <t xml:space="preserve">หมู่ที่ 11,20,22 </t>
  </si>
  <si>
    <t>ค่ายสีหราช ฯ</t>
  </si>
  <si>
    <t>(ถ.สีหราช ช่วง1)</t>
  </si>
  <si>
    <t>ถ.ค่ายสีหราชฯ</t>
  </si>
  <si>
    <t>ถึง ถ.มะลิวัลย์</t>
  </si>
  <si>
    <t>บ้านสันติสุข</t>
  </si>
  <si>
    <t xml:space="preserve">หมู่ที่ 11 </t>
  </si>
  <si>
    <t>(ซอยร้อยตำรวจตรี ชาติชาย)</t>
  </si>
  <si>
    <t xml:space="preserve">หมู่ที่ 12 บ้านกอกน้อย </t>
  </si>
  <si>
    <t>บ้านกอกน้อย</t>
  </si>
  <si>
    <t xml:space="preserve">หมูที่ 12 </t>
  </si>
  <si>
    <t>บ้านพรสวรรค์</t>
  </si>
  <si>
    <t xml:space="preserve">หมู่ที่ 13 </t>
  </si>
  <si>
    <t>บ้านหัวทุ่งนคร</t>
  </si>
  <si>
    <t xml:space="preserve">หมู่ที่ 14 </t>
  </si>
  <si>
    <t>(ชุมชนนครพัฒนา 2 ซอยรวมญาติอุทิศ)</t>
  </si>
  <si>
    <t xml:space="preserve"> หมู่ที่ 14 บ้านหัวทุ่งนคร </t>
  </si>
  <si>
    <t>หมู่ที่ 15</t>
  </si>
  <si>
    <t>บ้านกังวาน</t>
  </si>
  <si>
    <t xml:space="preserve">หมู่ที่ 19 </t>
  </si>
  <si>
    <t xml:space="preserve">หมู่ที่ 18 </t>
  </si>
  <si>
    <t>เพื่อบูรณะซ่อมแซมถนนหนทางในเขต</t>
  </si>
  <si>
    <t>พื้นที่รับผิดชอบทุกหมู่บ้าน</t>
  </si>
  <si>
    <t>บ้านสุภัทรา</t>
  </si>
  <si>
    <t xml:space="preserve">หมู่ที่ 20 </t>
  </si>
  <si>
    <t xml:space="preserve">หมู่ที่ 21 </t>
  </si>
  <si>
    <t>บ้านไทรทอง</t>
  </si>
  <si>
    <t xml:space="preserve">หมู่ที่ 23 </t>
  </si>
  <si>
    <t>เพื่อซ่อมแซมปรับปรุงไฟฟ้าสาธารณะ</t>
  </si>
  <si>
    <t>ให้ใช้ได้อย่างมีประสิทธิภาพ</t>
  </si>
  <si>
    <t>ปรับปรุงซ่อมแซมไฟฟ้าสาธารณะ</t>
  </si>
  <si>
    <t>เพื่อสนับสนุนงบประมาณในการขยายเขต</t>
  </si>
  <si>
    <t>ไฟฟ้าแสงสว่างสาธารณะโดยการสำรวจ</t>
  </si>
  <si>
    <t>ออกแบบประมาณการจากการไฟฟ้า</t>
  </si>
  <si>
    <t>ส่วนภูมิภาค</t>
  </si>
  <si>
    <t xml:space="preserve">อเนกประสงค์ </t>
  </si>
  <si>
    <t>เพื่ออำนวยความสะดวกแก่ประชาชนที่</t>
  </si>
  <si>
    <t>มาติดต่อราชการ</t>
  </si>
  <si>
    <t xml:space="preserve"> - เพื่อส่งเสริมการเรียนรู้และตอบสนอง</t>
  </si>
  <si>
    <t>ความต้องการของประชาชนในท้องถิ่น</t>
  </si>
  <si>
    <t xml:space="preserve"> - เพื่อให้การจัดการเรียนรู้ของศูนย์พัฒนา</t>
  </si>
  <si>
    <t>เด็กเล็กในสังกัด เทศบาลตำบลบ้านเป็ด</t>
  </si>
  <si>
    <t>บริเวณ วัดป่า</t>
  </si>
  <si>
    <t>เทพเจริญธรรม</t>
  </si>
  <si>
    <t>พื้นที่สาธารณะ</t>
  </si>
  <si>
    <t xml:space="preserve"> - เพื่อใช้เป็นสถานที่จอดรถบรรทุกขยะ</t>
  </si>
  <si>
    <t xml:space="preserve"> - เพื่อใช้เป็นสถานที่ล้างทำความสะอาด</t>
  </si>
  <si>
    <t>รถบรรทุกขยะ</t>
  </si>
  <si>
    <t xml:space="preserve">อำนวยความสะดวกให้แก่นักเรียน </t>
  </si>
  <si>
    <t>โรงเรียนเทศบาลบ้านเป็ด</t>
  </si>
  <si>
    <t>เทศบาลบ้านเป็ด</t>
  </si>
  <si>
    <t>โรงเรียน</t>
  </si>
  <si>
    <t>เพื่อป้องกันและแก้ไขปัญหาน้ำท่วมใน</t>
  </si>
  <si>
    <t>เพื่ออำนวยความสะดวกแก่ผู้มาติดต่อ</t>
  </si>
  <si>
    <t>ราชการที่สำนักงานเทศบาลตำบลบ้านเป็ด</t>
  </si>
  <si>
    <t>เพื่อบูรณะซ่อมแซมสิ่งปลูกสร้างในเขต</t>
  </si>
  <si>
    <t>พื้นที่รับผิดชอบของเทศบาลตำบลบ้านเป็ด</t>
  </si>
  <si>
    <t>เพื่อซ่อมแซมและปรับปรุงสถานศึกษาใน</t>
  </si>
  <si>
    <t>สังกัดเทศบาลตำบลบ้านเป็ด</t>
  </si>
  <si>
    <t>สถานศึกษา</t>
  </si>
  <si>
    <t>สังกัดเทศบาล</t>
  </si>
  <si>
    <t>4. ยุทธศาสตร์การพัฒนาด้านการศึกษา กีฬา นันทนาการ ศาสนา ศิลปวัฒนธรรม จารีตประเพณีและภูมิปัญญาท้องถิ่น</t>
  </si>
  <si>
    <t>เพื่อส่งเสริมและพัฒนาแหล่งเรียนรู้ในพื้นที่</t>
  </si>
  <si>
    <t>เพื่อให้นักเรียนในเขต ทต.บ้านเป็ดได้ดื่มนม</t>
  </si>
  <si>
    <t>เพื่อส่งเสริมสุขภาพอย่างต่อเนื่อง</t>
  </si>
  <si>
    <t xml:space="preserve"> - เพื่อจัดกิจกรรมส่งเสริมการเรียนรู้และ</t>
  </si>
  <si>
    <t>พัฒนาการของนักเรียน</t>
  </si>
  <si>
    <t xml:space="preserve"> - เพื่อส่งเสริมการมีส่วนร่วมระหว่างสถาน</t>
  </si>
  <si>
    <t>ศึกษษาและชุมชน</t>
  </si>
  <si>
    <t xml:space="preserve"> - เพื่อสร้างความสัมพันธ์ที่ดีระหว่าง</t>
  </si>
  <si>
    <t>ศูนย์ฯผู้ปกครอง ชุมชนและเทศบาล</t>
  </si>
  <si>
    <t>เพื่อสนับสนุนการศึกษาให้แก่นักเรียนที่</t>
  </si>
  <si>
    <t>เรียนดี ความประพฤติดีและด้อยโอกาส</t>
  </si>
  <si>
    <t>ได้มีโอกาสเรียนต่อระดับปริญญาตรี</t>
  </si>
  <si>
    <t>โครงการอุดหนุนค่าอาหารกลางวัน</t>
  </si>
  <si>
    <t>โรงเรียนในเขตเทศบาลตำบลบ้านเป็ด</t>
  </si>
  <si>
    <t>เพื่อให้นักเรียนได้รับประทานอาหารที่</t>
  </si>
  <si>
    <t>ถูกสุขลักษณะ มีคุณค่าทางโภชนาการ</t>
  </si>
  <si>
    <t>ผู้ด้อยโอกาส ผู้มีความเป็นเลิศทาง</t>
  </si>
  <si>
    <t>การเรียนรู้และพัฒนาคุณภาพชีวิตแก่</t>
  </si>
  <si>
    <t>ผู้ด้อยโอกาส ผู้มีความเป็นเลิศทางวิชาการ</t>
  </si>
  <si>
    <t>และผู้มีทักษะทางด้านกีฬา</t>
  </si>
  <si>
    <t>โครงการสนับสนุนค่าใช้จ่ายการ</t>
  </si>
  <si>
    <t>บริหารสถานศึกษา</t>
  </si>
  <si>
    <t>เพื่อเป็นค่าใช้จ่ายสำหรับสถานศึกษาใน</t>
  </si>
  <si>
    <t>สังกัด ทต.บ้านเป็ด เช่น ค่าอาหารกลางวัน,</t>
  </si>
  <si>
    <t>ค่าปรับปรุงหลักสูตรสถานศึกษา, ค่าใช้จ่าย</t>
  </si>
  <si>
    <t>ในการพัฒนาห้องสมุดโรงเรียน ฯลฯ</t>
  </si>
  <si>
    <t>เพื่อให้นักเรียนมีความรู้เกี่ยวกับการดูแล</t>
  </si>
  <si>
    <t>สุขอนามัยของตนเอง</t>
  </si>
  <si>
    <t>โครงการส่งเสริมการเรียนรู้ภูมิปัญญา</t>
  </si>
  <si>
    <t>ท้องถิ่นและปราชญ์ชาวบ้าน</t>
  </si>
  <si>
    <t>เพื่ออนุรักษ์ภูมิปัญญาท้องถิ่นและ</t>
  </si>
  <si>
    <t>ปราชญ์ชาวบ้าน</t>
  </si>
  <si>
    <t>ลอยกระทงให้คงอยู่สืบไป</t>
  </si>
  <si>
    <t xml:space="preserve"> - เพื่อส่งเสริมการท่องเที่ยว และพัฒนา</t>
  </si>
  <si>
    <t>เศรษฐกิจในท้องถิ่น</t>
  </si>
  <si>
    <t xml:space="preserve"> - เพื่อปลูกฝังค่านิยมและความภาคภูมิใจ</t>
  </si>
  <si>
    <t>ในศิลปะ วัฒนธรรมอันดีงามให้แก่ประชาชน</t>
  </si>
  <si>
    <t>ในท้องถิ่น</t>
  </si>
  <si>
    <t>ถวายเทียนพรรษา และทำนุบำรุงศาสนาให้</t>
  </si>
  <si>
    <t>เจริญรุ่งเรืองสืบไป</t>
  </si>
  <si>
    <t>โครงการอุดหนุนจัดงานส่งเสริมศาสนา</t>
  </si>
  <si>
    <t>ศิลปะ วัฒนธรรม และประเพณีของ</t>
  </si>
  <si>
    <t>ท้องถิ่น</t>
  </si>
  <si>
    <t xml:space="preserve"> - เพื่อสนับสนุนการจัดโครงการ/กิจกรรม</t>
  </si>
  <si>
    <t>ส่งเสริมศาสนา ศิลปะวัฒนธรรมประเพณี</t>
  </si>
  <si>
    <t xml:space="preserve"> - เพื่อส่งเสริมและอนุรักษ์และทำนุบำรุง</t>
  </si>
  <si>
    <t>ศาสนาให้รุ่งเรือง</t>
  </si>
  <si>
    <t>เพื่อสนับสนุน ส่งเสริมหรือจัดกิจกรรม</t>
  </si>
  <si>
    <t>ส่งเสริมเด็กและเยาวชนของศูนย์ตามความ</t>
  </si>
  <si>
    <t xml:space="preserve">สนใจอย่างหลากหลาย เช่น อบรม , </t>
  </si>
  <si>
    <t>ทัศนศึกษา , เข้าค่าย ,กีฬา ,นันทนาการ</t>
  </si>
  <si>
    <t>ศิลปะ ,ดนตรี, หัตถกรรม ฯลฯ</t>
  </si>
  <si>
    <t xml:space="preserve"> - นักเรียนศูนย์พัฒนาเด็กเล็กและโรงเรียน</t>
  </si>
  <si>
    <t>ในสังกัดเทศบาลมีสุขภาพอนามัยแข็งแรง</t>
  </si>
  <si>
    <t>สมบูรณ์</t>
  </si>
  <si>
    <t xml:space="preserve"> - นักเรียนมีทักษะการเล่นกีฬาขั้นพื้นฐาน</t>
  </si>
  <si>
    <t>มากยิ่งขึ้น</t>
  </si>
  <si>
    <t xml:space="preserve"> - เพื่อให้เด็ก ผู้ปกครอง ชุมชนและ</t>
  </si>
  <si>
    <t>หน่วยงานต่างๆได้ตะหนักและเห็นคุณค่า</t>
  </si>
  <si>
    <t>ความสำคัญของเด็ก ที่มีต่อการพัฒนาประเทศ</t>
  </si>
  <si>
    <t xml:space="preserve"> - เพื่อสร้างขวัญและกำลังใจแก่ เด็กและ</t>
  </si>
  <si>
    <t>เยาวชน ในท้องถิ่น</t>
  </si>
  <si>
    <t xml:space="preserve"> - เพื่อรณรงค์ให้ชุมชนหรือหน่วยงานต่างๆ</t>
  </si>
  <si>
    <t>ได้ให้การสงเคราะห์ช่วยเหลือเด็กหรือ</t>
  </si>
  <si>
    <t>เยาวชนผู้ด้อยโอกาส</t>
  </si>
  <si>
    <t xml:space="preserve"> - เพื่อส่งเสริมให้เด็ก เยาวชนและประชาชน</t>
  </si>
  <si>
    <t>ได้เล่นกีฬาและออกกำลังกาย</t>
  </si>
  <si>
    <t xml:space="preserve"> - เพื่อส่งเสริมการเล่นกีฬาและสร้างความ</t>
  </si>
  <si>
    <t>สามัคคีให้ชุมขน</t>
  </si>
  <si>
    <t xml:space="preserve"> - เพื่อพัฒนาทักษะทางการกีฬาและ</t>
  </si>
  <si>
    <t>สุขภาพอนามัย</t>
  </si>
  <si>
    <t xml:space="preserve"> - เสริมสร้างความสามัคคีในหมู่คณะและ</t>
  </si>
  <si>
    <t>ส่งเสริมการใช้เวลาว่างให้เกิดประโยชน์</t>
  </si>
  <si>
    <t>อปท.ในเขต</t>
  </si>
  <si>
    <t>5. ด้านการพัฒนาระบบบริหารจัดการที่ดีตามหลักธรรมาภิบาล</t>
  </si>
  <si>
    <t>5.1 แนวทางการส่งเสริม และพัฒนาทักษะความรู้ ความสามารถในการทำงานของบุคลากร</t>
  </si>
  <si>
    <t>การปกครองท้องถิ่นรูปแบบเทศบาล</t>
  </si>
  <si>
    <t xml:space="preserve"> - เพื่อให้มีแผนพัฒนาบุคลากร ทต.บ้านเป็ด</t>
  </si>
  <si>
    <t>เทศบาลตำบล</t>
  </si>
  <si>
    <t xml:space="preserve"> - เพื่อเป็นแนวทางในการพัฒนาบุคลากร</t>
  </si>
  <si>
    <t>บุคลากรให้สามารถปฏิบัติงานเพื่อได้อย่าง</t>
  </si>
  <si>
    <t>มีประสิทธิภาพและเพื่อสร้างขวัญและ</t>
  </si>
  <si>
    <t>กำลังใจให้แก่พนักงาน</t>
  </si>
  <si>
    <t>เพื่อให้ผู้บริหาร สมาชิกสภาเทศบาล</t>
  </si>
  <si>
    <t>พนักงานเทศบาล , ลูกจ้างและผู้เข้าร่วม</t>
  </si>
  <si>
    <t>โครงการได้เพิ่มพูนความรู้ความเข้าใจ</t>
  </si>
  <si>
    <t>บทบาทหน้าที่ของตนเองและเสริมสร้าง</t>
  </si>
  <si>
    <t>คุณธรรมและจริยธรรม ประสบการณ์มี</t>
  </si>
  <si>
    <t>วิสัยทัศน์กว้างไกล เกิดแนวคิดใหม่ ในการ</t>
  </si>
  <si>
    <t>พัฒนาท้องถิ่น</t>
  </si>
  <si>
    <t>เพื่อให้ศูนย์รวามข้อมูลข่าวสารของทาง</t>
  </si>
  <si>
    <t>ราชการ และประชาสัมพันธ์เกี่ยวกับ</t>
  </si>
  <si>
    <t>การจัดซื้อ จัดจ้างของ อปท.</t>
  </si>
  <si>
    <t>อำเภอเมือง</t>
  </si>
  <si>
    <t>ขอนแก่น</t>
  </si>
  <si>
    <t>โครงการพัฒนาคุณภาพการศึกษา</t>
  </si>
  <si>
    <t>ผู้เรียน และบุคลากรทางการศึกษา</t>
  </si>
  <si>
    <t xml:space="preserve"> - เพื่อพัฒนาความรู้ทักษะการจัดการเรียนรู้</t>
  </si>
  <si>
    <t>ให้แก่ครูและบุคลากรทางการศึกษาและ</t>
  </si>
  <si>
    <t>ส่งเสริมการจัดการเรียนรู้ของครูให้มี</t>
  </si>
  <si>
    <t>ประสิทธิภาพ</t>
  </si>
  <si>
    <t>โครงการค่าใช้จ่ายในการพัฒนา</t>
  </si>
  <si>
    <t>ครูผู้ดูแลเด็ก/ผู้ช่วยผู้ดูแลเด็ก/</t>
  </si>
  <si>
    <t>ผู้ดูแลเด็กของศูนย์พัฒนาเด็กเล็กใน</t>
  </si>
  <si>
    <t>เพื่อพัฒนาความรู้ของครูผู้ดูแลเด็ก/ผู้ช่วย</t>
  </si>
  <si>
    <t>ผู้ดูแลเด็ก/ผู้ดูแลเด็กในศูนย์พัฒนาเด็กเล็ก</t>
  </si>
  <si>
    <t>ในสังกัดเทศบาลตำบลบ้านเป็ด</t>
  </si>
  <si>
    <t>ศพด.ในสังกัด</t>
  </si>
  <si>
    <t>โครงการค่าใช้จ่ายในการศึกษาต่อ</t>
  </si>
  <si>
    <t>เพื่อเป็นค่าใช้จ่ายในการสนับสนุนการศึกษา</t>
  </si>
  <si>
    <t>ต่อระดับปริญญาตรีให้ผู้ดูแลเด็กใน</t>
  </si>
  <si>
    <t>ศูนย์พัฒนาเด็กเล็ก</t>
  </si>
  <si>
    <t>โครงการรณรงค์ประชาสัมพันธ์การ</t>
  </si>
  <si>
    <t>จัดเก็บภาษีอากรและค่าธรรมเนียม</t>
  </si>
  <si>
    <t>เพื่อเป็นการให้ข้อมูลข่าวสารเกี่ยวกับการ</t>
  </si>
  <si>
    <t xml:space="preserve">การจัดเก็บภาษีอากรและค่าธรรมเนียมแก่ </t>
  </si>
  <si>
    <t>เสียภาษี</t>
  </si>
  <si>
    <t>ผู้มีหน้าที่</t>
  </si>
  <si>
    <t xml:space="preserve"> - จัดซื้อเรือกู้ชีพ-กู้ภัยไฟเบอร์กลาสความยาว</t>
  </si>
  <si>
    <t>ไม่น้อยกว่า 17 ฟุต ไม่น้อยกว่า 85 แรงม้า</t>
  </si>
  <si>
    <t>แบบบรรทุกน้ำอเนกประสงค์ จำนวน 1 คัน</t>
  </si>
  <si>
    <t>คันละ 2,190,000 บาท</t>
  </si>
  <si>
    <t xml:space="preserve"> - จัดซื้อรถบรรทุก (ดีเซล)ขนาด 6 ตัน 6 ล้อ</t>
  </si>
  <si>
    <t>คันละ 1,920,000 บาท</t>
  </si>
  <si>
    <t>จำนวน 1 คัน ๆละ 523,000 บาท</t>
  </si>
  <si>
    <t xml:space="preserve"> - จัดซื้อรถบรรทุก (ดีเซล) ขนาด 1 ตัน</t>
  </si>
  <si>
    <t>จำนวน 1 คันๆละ 787,000 บาท</t>
  </si>
  <si>
    <t>จำนวน 2 คัน ๆ ละ 523,000 บาท</t>
  </si>
  <si>
    <t xml:space="preserve"> - จัดซื้อรถบรรทุกแบบธรรมดา (ดีเซล) </t>
  </si>
  <si>
    <t>รถบรรทุกขยะแบบยกภาชนะรองรับ</t>
  </si>
  <si>
    <t>ขยะมูลฝอย ขนาด 4 ตัน</t>
  </si>
  <si>
    <t xml:space="preserve"> - จัดซื้อรถบรรทุกขยะแบบยกภาชนะรองรับ</t>
  </si>
  <si>
    <t>ขยะมูลฝอย ขนาด 4 ตัน จำนวน 1 คัน</t>
  </si>
  <si>
    <t>รถบรรทุกขยะแบบอัดท้าย ชนิด 6 ล้อ</t>
  </si>
  <si>
    <t xml:space="preserve"> - จัดซื้อรถบรรทุกขยะชนิด 6 ล้อแบบอัดท้าย</t>
  </si>
  <si>
    <t>ความจุไม่น้อยกว่า 6 ลบ.ม. จำนวน 1 คัน</t>
  </si>
  <si>
    <t xml:space="preserve"> - จัดซื้อโต๊ะทำงาน ขนาด 1.5 ม.พร้อมเก้าอี้</t>
  </si>
  <si>
    <t>จำนวน 2 ชุดๆ ละ 5,000 บาท</t>
  </si>
  <si>
    <t xml:space="preserve"> - จัดซื้อตู้เก็บเอกสารชนิดกระจกบานเลื่อน </t>
  </si>
  <si>
    <t>จำนวน 3 หลังๆ ละ 5,000 บาท</t>
  </si>
  <si>
    <t>จำนวน 4 ชุด ๆละ 5,000 บาท</t>
  </si>
  <si>
    <t xml:space="preserve"> - จัดซื้อโต๊ะคอมพิวเตอร์พร้อมเก้าอี้ </t>
  </si>
  <si>
    <t xml:space="preserve"> - จัดซื้อโต๊ะประชุมไม้เนื้อแข็งพร้อมเก้าอี้</t>
  </si>
  <si>
    <t>จำวน 2 ชุดๆ ละ 10,000 บาท</t>
  </si>
  <si>
    <t xml:space="preserve"> - จัดซื้อตู้เก็บเอกสาร 4 ลิ้นชักจำนวน 2 หลัง</t>
  </si>
  <si>
    <t>หลัง 5,000 บาท</t>
  </si>
  <si>
    <t xml:space="preserve"> - จัดซื้อพัดลมไอน้ำแบบติดผนังขนาด 26 นิ้ว</t>
  </si>
  <si>
    <t>พร้อมติดตั้ง จำนวน 25 เครื่องๆละ 11,900 บาท</t>
  </si>
  <si>
    <t>เดินสาย ชุด 11 เครื่องพร้อมติดตั้ง</t>
  </si>
  <si>
    <t xml:space="preserve"> - จัดซื้อระบบอินเตอร์คอม 10 สถานี ชนิด</t>
  </si>
  <si>
    <t>จำนวน 1 ชุด ๆละ 24,500 บาท</t>
  </si>
  <si>
    <t xml:space="preserve">เดินสาย ชุด 11 เครื่องพร้อมติดตั้ง </t>
  </si>
  <si>
    <t>จำนวน 1 ชุด ๆละ 5,000 บาท</t>
  </si>
  <si>
    <t>ตัวละ 1,500 บาท</t>
  </si>
  <si>
    <t xml:space="preserve"> - จัดซื้อพัดลมติดผนัง จำนวน 10 ตัว </t>
  </si>
  <si>
    <t xml:space="preserve"> - จัดซื้อโทรสาร จำนวน 1 เครื่อง</t>
  </si>
  <si>
    <t>เครื่องละ 18,000 บาท</t>
  </si>
  <si>
    <t>จำนวน 10 ชุดๆ ละ 5,000 บาท</t>
  </si>
  <si>
    <t xml:space="preserve"> - จัดซื้อตู้เก็บเอกสารชนิด 2 บานเปิด </t>
  </si>
  <si>
    <t>จำนวน 1 ชุดๆ ละ 5,000 บาท</t>
  </si>
  <si>
    <t>เครื่องปรับอากาศขนาด 13,000 บีทียู</t>
  </si>
  <si>
    <t>25 วัตต์ จำนวน 1 ชุด ๆ ละ 24,000 บาท</t>
  </si>
  <si>
    <t xml:space="preserve"> - จัดซื้อหม้อแปลงไฟฟ้าขนาด 400 KVA พร้อม</t>
  </si>
  <si>
    <t>ครบชุด จำนวน 6 ชุด ๆ ละ 15,000 บาท</t>
  </si>
  <si>
    <t>ชุดละ 3,000 บาท</t>
  </si>
  <si>
    <t xml:space="preserve"> - จัดซื้อเครื่องสำรองไฟ จำนวน 4 ชุด </t>
  </si>
  <si>
    <t>เลเซอร์/ชนิด LED ขาวดำ</t>
  </si>
  <si>
    <t>ชนิด LED ขาวดำจำนวน 2 เครื่องๆ ละ 11,000 บาท</t>
  </si>
  <si>
    <t>เลเซอร์/ชนิด LED สี</t>
  </si>
  <si>
    <t>ต่อพ่วง จำนวน 3 ชุด ๆ 15,000 บาท</t>
  </si>
  <si>
    <t xml:space="preserve"> - จัดซื้อเครื่องคอมพิวเตอร์พร้อมอุปกรณ์</t>
  </si>
  <si>
    <t xml:space="preserve"> - จัดซื้อเครื่องสำรองไฟ จำนวน 3 ชุด </t>
  </si>
  <si>
    <t>เครื่องละ 200,000 บาท</t>
  </si>
  <si>
    <t xml:space="preserve"> - จัดซื้อเครื่องพร็อตเตอร์ จำนวน 1 เครื่อง </t>
  </si>
  <si>
    <t>ชนิด LED ขาวดำจำนวน 1 เครื่องๆละ 11,000บาท</t>
  </si>
  <si>
    <t xml:space="preserve"> - จัดซื้อเครื่องสำรองไฟ จำนวน 1 ชุด </t>
  </si>
  <si>
    <t>จำนวน 1 เครื่องๆ ละ 25,000 บาท</t>
  </si>
  <si>
    <t xml:space="preserve"> - จัดซื้อเครื่องคอมพิวเตอร์โน๊ตบุ๊ก</t>
  </si>
  <si>
    <t>เครื่องพิมพ์ชนิดเลเซอร์/ชนิด ขาวดำ-สี</t>
  </si>
  <si>
    <t xml:space="preserve"> - จัดซื้อเตาแก๊ส จำนวน 1 ตัวๆ ละ 5,000 บาท</t>
  </si>
  <si>
    <t>จำนวน 3 เครื่องๆ ละ 9,500 บาท</t>
  </si>
  <si>
    <t xml:space="preserve"> - จัดซื้อเครื่องตัดหญ้าแบบข้อแข็ง </t>
  </si>
  <si>
    <t>จำนวน 3 เครื่องๆ ละ 11,000 บาท</t>
  </si>
  <si>
    <t xml:space="preserve"> - จัดซื้อเครื่องตัดหญ้าแบบข้ออ่อน </t>
  </si>
  <si>
    <t>ฐานเสา จำนวน 10 ตัว ๆ ละ 7,000 บาท</t>
  </si>
  <si>
    <t xml:space="preserve"> - จัดซื้อกระจกโค้ง (อะคริลิก) พร้อม</t>
  </si>
  <si>
    <t>จำนวน 1 เครื่องๆละ 80,000 บาท</t>
  </si>
  <si>
    <t xml:space="preserve"> - จัดซื้อเครื่องพ่นหมอกควัน </t>
  </si>
  <si>
    <t>ชุดโสตทัศนูปกรณ์</t>
  </si>
  <si>
    <t>ชุดละ 50,000 บาท</t>
  </si>
  <si>
    <t xml:space="preserve"> - จัดซื้อชุดโสตทัศนูกรณ์ จำนวน 1 ชุด</t>
  </si>
  <si>
    <t xml:space="preserve">ชนิดLEDขาวดำจำนวน 2 เครื่องๆละ 11,000 บาท </t>
  </si>
  <si>
    <t>คันละ 5,000 บาท</t>
  </si>
  <si>
    <t xml:space="preserve"> - จัดซื้อรถเข็นอเนกประสงค์จำนวน 5 คัน</t>
  </si>
  <si>
    <t>จำนวน 14 ชนิด</t>
  </si>
  <si>
    <t xml:space="preserve"> - จัดซื้อชุดเครื่องออกกำลังกายกลางแจ้ง </t>
  </si>
  <si>
    <t>1. ยุทธศาสตร์ด้านการพัฒนาเศรษฐกิจ การค้าและการท่องเที่ยว</t>
  </si>
  <si>
    <t xml:space="preserve">  1.1  ส่งเสริม สนับสนุน กระบวนการผลิตและแปรรูปทางการเกษตร </t>
  </si>
  <si>
    <t>อบรมให้ความรู้ด้านการประกอบอาชีพและเพิ่มรายได้เพื่อแก้ไขปัญหา</t>
  </si>
  <si>
    <t>ความยากจนตามแนวปรัชญาเศรษฐกิจพอเพียง</t>
  </si>
  <si>
    <t>สำนักปลัดเทศบาล/</t>
  </si>
  <si>
    <t>กองสวัสดิการสังคม</t>
  </si>
  <si>
    <t xml:space="preserve">  1.2  แนวทางการพัฒนา ประชาสัมพันธ์และจัดกิจกรรมส่งเสริมการท่องเที่ยว</t>
  </si>
  <si>
    <t xml:space="preserve">  2.1 ส่งเสริม สนับสนุน พัฒนาคุณภาพชีวิตประชาชนให้ทั่วถึง ครอบคลุม</t>
  </si>
  <si>
    <t xml:space="preserve">  2.2 ส่งเสริม สนับสนุนให้การช่วยเหลือสงเคราะห์ผู้สูงอายุ ผู้พิการ ผู้ป่วยเอดส์</t>
  </si>
  <si>
    <t>ผู้ยากไร้ และผู้ด้อยโอกาสทางสังคม</t>
  </si>
  <si>
    <t xml:space="preserve">  2.3 ส่งเสริม สนับสนุนการแก้ไขปัญหายาเสพติด ประชาชนกลุ่มเสี่ยงได้รับการดูแล</t>
  </si>
  <si>
    <t>กองการศึกษา/</t>
  </si>
  <si>
    <t xml:space="preserve">  2.4 ส่งเสริม สนับสนุนการปรับปรุงภูมิทัศน์ให้สวยงาม และฟื้นฟู</t>
  </si>
  <si>
    <t xml:space="preserve">  2.5 พัฒนา การเสริมสร้างความเข้มแข็งและพัฒนากระบวนการมีส่วนร่วม</t>
  </si>
  <si>
    <t>ภาคประชาชน</t>
  </si>
  <si>
    <t>กองสวัสดิการสังคม/</t>
  </si>
  <si>
    <t>กองวิชาการฯ</t>
  </si>
  <si>
    <t xml:space="preserve">  2.6 พัฒนา การป้องกันบรรเทาสาธารณภัยและรักษาความปลอดภัยในชีวิต</t>
  </si>
  <si>
    <t xml:space="preserve">  3.1 พัฒนา ก่อสร้าง ปรับปรุง ซ่อมแซม บำรุงรักษาถนน และท่อระบายน้ำ</t>
  </si>
  <si>
    <t xml:space="preserve">  3.2 พัฒนา จัดวางระบบสาธารณูปโภคและสาธารณูปการให้ครอบคลุม</t>
  </si>
  <si>
    <t>ทั่วถึงและเพียงพอ</t>
  </si>
  <si>
    <t xml:space="preserve">  3.3 พัฒนา ก่อสร้าง ปรับปรุง บำรุงรักษาสิ่งก่อสร้างอื่นและปรับปรุงภูมิทัศน์</t>
  </si>
  <si>
    <t>ภายในเขตตำบลบ้านเป็ด</t>
  </si>
  <si>
    <t>กองช่าง/กองการศึกษา</t>
  </si>
  <si>
    <t>/กองสาธารณสุขฯ</t>
  </si>
  <si>
    <t>จารีตประเพณีและภูมิปัญญาท้องถิ่น</t>
  </si>
  <si>
    <t xml:space="preserve">  4.1  พัฒนา ส่งเสริม และสนับสนุนการจัดการศึกษาที่มีคุณภาพในทุกระดับ</t>
  </si>
  <si>
    <t>ทั้งในและนอกระบบ</t>
  </si>
  <si>
    <t xml:space="preserve">  4.2  พัฒนา ส่งเสริม สนับสนุนกิจกรรมด้านศิลปวัฒนธรรม จารีตประเพณี</t>
  </si>
  <si>
    <t>และภูมิปัญญาท้องถิ่น</t>
  </si>
  <si>
    <t xml:space="preserve">  4.3  พัฒนา ส่งเสริม สนับสนุนการกีฬา นันทนาการกิจกรรมเด็กเยาวชนและประชาชน</t>
  </si>
  <si>
    <t>5. ยุทธศาสตร์ด้านการพัฒนาระบบบริหารจัดการที่ดีตามหลักธรรมาภิบาล</t>
  </si>
  <si>
    <t xml:space="preserve">  5.1  ส่งเสริม และพัฒนาทักษะความรู้ ความสามารถในการทำงานของบุคลากร</t>
  </si>
  <si>
    <t xml:space="preserve">  5.2 พัฒนาปรับปรุงระบบการให้บริการประชาชน เปิดโอกาสและช่องทางให้</t>
  </si>
  <si>
    <t>ประชาชนได้รับรู้ข้อมูลข่าวสาร</t>
  </si>
  <si>
    <t>ทุกส่วนราชการ</t>
  </si>
  <si>
    <t>ศิลปวัฒนธรรม จารีตประเพณีและภูมิปัญญาท้องถิ่น</t>
  </si>
  <si>
    <t xml:space="preserve">4.  ยุทธศาสตร์การพัฒนาด้านการศึกษา กีฬา นันทนาการ ศาสนา </t>
  </si>
  <si>
    <t>งบหน้าแผนการดำเนินงาน ประจำปีงบประมาณ พ.ศ. 2558</t>
  </si>
  <si>
    <t>1.  การพัฒนาเศรษฐกิจ การค้าและการท่องเที่ยว</t>
  </si>
  <si>
    <t>2.  การพัฒนาคนและสังคมที่มีคุณภาพ</t>
  </si>
  <si>
    <t>3.  การพัฒนาเมืองและชุมชนน่าอยู่</t>
  </si>
  <si>
    <t>4.  การพัฒนาด้านการศึกษา กีฬา นันทนาการ ศาสนา ศิลปวัฒนธรรม</t>
  </si>
  <si>
    <t>5.  การพัฒนาระบบบริหารจัดการที่ดีตามหลักธรรมาภิบาล</t>
  </si>
  <si>
    <t xml:space="preserve">  5.3 พัฒนาและจัดหาเครื่องมือ เครื่องใช้ให้เหมาะสมเพียงพอ สำหรับการปฏิบัติงาน</t>
  </si>
  <si>
    <t>สนับสนุนการสร้างสุขภาพประชาชนโดยการ</t>
  </si>
  <si>
    <t>มีส่วนร่วมระหว่างกระทรวงสาธารณสุข</t>
  </si>
  <si>
    <t>และ อปท.</t>
  </si>
  <si>
    <t>เพื่อพัฒนาศักยภาพของ อสม.ให้มีความรู้</t>
  </si>
  <si>
    <t>ความสามารถในการปฏิบัติงาน</t>
  </si>
  <si>
    <t>3.เพื่อให้ผู้ด้อยโอกาสและครอบครัวได้รับ</t>
  </si>
  <si>
    <t>การดูแล</t>
  </si>
  <si>
    <t>เพื่อสนับสนุนศูนย์ช่วยเหลือผู้ป่วยโรคเอดส์</t>
  </si>
  <si>
    <t>และผู้ติดเชื้อ HIV ให้สามารถอยู่เป็นปกติ</t>
  </si>
  <si>
    <t>ในสังคมได้</t>
  </si>
  <si>
    <t>เพื่อส่งเสริมศักยภาพและจัดสวัสดิการแก่</t>
  </si>
  <si>
    <t>ผู้สูงอายุในเขตตำบลบ้านเป็ด</t>
  </si>
  <si>
    <t>การแลกเปลี่ยนวัฒนธรรมและการเสริมสร้าง</t>
  </si>
  <si>
    <t>ความรักความสามัคคีในหมู่คณะ</t>
  </si>
  <si>
    <t xml:space="preserve"> - เพื่อสร้างความเข้มแข็งให้กับกลุ่มคนพิการ</t>
  </si>
  <si>
    <t>และรวมกลุ่มกันเป็นเครือข่าย</t>
  </si>
  <si>
    <t>เพื่อสนับสนุนกิจกรรมออกร้านธารากาชาด</t>
  </si>
  <si>
    <t>แก้ไขปัญหายาเสพติดให้กับศูนย์ปฏิบัติการ</t>
  </si>
  <si>
    <t>ต่อสู้เพื่อเอาชนะยาเสพติด อ.เมืองขอนแก่น</t>
  </si>
  <si>
    <t>เพื่อป้องกันปัญหายาเสพติดในสถานศึกษา</t>
  </si>
  <si>
    <t>ในเขตตำบลบ้านเป็ด</t>
  </si>
  <si>
    <t xml:space="preserve">สังกัดเทศบาลตำบลบ้านเป็ด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</si>
</sst>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8"/>
      <name val="Tahoma"/>
      <family val="2"/>
    </font>
    <font>
      <sz val="15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0" fillId="0" borderId="0"/>
    <xf numFmtId="0" fontId="11" fillId="0" borderId="0"/>
  </cellStyleXfs>
  <cellXfs count="405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8" xfId="2" applyFont="1" applyBorder="1" applyAlignment="1">
      <alignment horizontal="center" shrinkToFit="1"/>
    </xf>
    <xf numFmtId="187" fontId="5" fillId="0" borderId="1" xfId="1" applyNumberFormat="1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1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7" fillId="0" borderId="8" xfId="2" applyFont="1" applyBorder="1" applyAlignment="1">
      <alignment shrinkToFit="1"/>
    </xf>
    <xf numFmtId="0" fontId="7" fillId="0" borderId="1" xfId="2" applyFont="1" applyBorder="1" applyAlignment="1">
      <alignment shrinkToFit="1"/>
    </xf>
    <xf numFmtId="188" fontId="7" fillId="0" borderId="1" xfId="2" applyNumberFormat="1" applyFont="1" applyBorder="1" applyAlignment="1">
      <alignment horizontal="center" shrinkToFit="1"/>
    </xf>
    <xf numFmtId="0" fontId="7" fillId="0" borderId="2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9" fillId="0" borderId="8" xfId="2" applyFont="1" applyBorder="1"/>
    <xf numFmtId="0" fontId="9" fillId="0" borderId="2" xfId="2" applyFont="1" applyBorder="1"/>
    <xf numFmtId="0" fontId="9" fillId="0" borderId="1" xfId="2" applyFont="1" applyBorder="1" applyAlignment="1">
      <alignment horizontal="center"/>
    </xf>
    <xf numFmtId="0" fontId="9" fillId="0" borderId="1" xfId="2" applyFont="1" applyBorder="1"/>
    <xf numFmtId="3" fontId="9" fillId="0" borderId="1" xfId="2" applyNumberFormat="1" applyFont="1" applyBorder="1" applyAlignment="1">
      <alignment horizontal="center"/>
    </xf>
    <xf numFmtId="188" fontId="7" fillId="0" borderId="1" xfId="3" applyNumberFormat="1" applyFont="1" applyBorder="1" applyAlignment="1">
      <alignment horizontal="center"/>
    </xf>
    <xf numFmtId="187" fontId="5" fillId="0" borderId="8" xfId="1" applyNumberFormat="1" applyFont="1" applyBorder="1"/>
    <xf numFmtId="3" fontId="4" fillId="0" borderId="10" xfId="0" applyNumberFormat="1" applyFont="1" applyBorder="1"/>
    <xf numFmtId="0" fontId="5" fillId="0" borderId="8" xfId="0" applyFont="1" applyBorder="1" applyAlignment="1">
      <alignment horizontal="center" shrinkToFit="1"/>
    </xf>
    <xf numFmtId="0" fontId="4" fillId="0" borderId="0" xfId="0" applyFont="1" applyAlignment="1">
      <alignment horizontal="right"/>
    </xf>
    <xf numFmtId="3" fontId="9" fillId="0" borderId="1" xfId="2" applyNumberFormat="1" applyFont="1" applyBorder="1" applyAlignment="1">
      <alignment horizontal="center" shrinkToFit="1"/>
    </xf>
    <xf numFmtId="0" fontId="9" fillId="0" borderId="1" xfId="2" applyFont="1" applyBorder="1" applyAlignment="1">
      <alignment shrinkToFit="1"/>
    </xf>
    <xf numFmtId="0" fontId="9" fillId="0" borderId="8" xfId="2" applyFont="1" applyBorder="1" applyAlignment="1">
      <alignment shrinkToFit="1"/>
    </xf>
    <xf numFmtId="0" fontId="9" fillId="0" borderId="2" xfId="2" applyFont="1" applyBorder="1" applyAlignment="1">
      <alignment shrinkToFit="1"/>
    </xf>
    <xf numFmtId="0" fontId="5" fillId="0" borderId="2" xfId="0" applyFont="1" applyBorder="1" applyAlignment="1">
      <alignment horizontal="center" shrinkToFit="1"/>
    </xf>
    <xf numFmtId="188" fontId="9" fillId="0" borderId="1" xfId="3" applyNumberFormat="1" applyFont="1" applyBorder="1" applyAlignment="1">
      <alignment horizontal="center" shrinkToFit="1"/>
    </xf>
    <xf numFmtId="0" fontId="9" fillId="0" borderId="8" xfId="2" applyFont="1" applyBorder="1" applyAlignment="1">
      <alignment horizontal="left" shrinkToFit="1"/>
    </xf>
    <xf numFmtId="37" fontId="9" fillId="0" borderId="1" xfId="2" applyNumberFormat="1" applyFont="1" applyBorder="1" applyAlignment="1">
      <alignment horizontal="center" shrinkToFit="1"/>
    </xf>
    <xf numFmtId="0" fontId="9" fillId="0" borderId="2" xfId="2" applyFont="1" applyBorder="1" applyAlignment="1">
      <alignment horizontal="left" shrinkToFit="1"/>
    </xf>
    <xf numFmtId="0" fontId="8" fillId="0" borderId="8" xfId="2" applyFont="1" applyBorder="1" applyAlignment="1">
      <alignment shrinkToFit="1"/>
    </xf>
    <xf numFmtId="0" fontId="8" fillId="0" borderId="2" xfId="2" applyFont="1" applyBorder="1" applyAlignment="1">
      <alignment shrinkToFit="1"/>
    </xf>
    <xf numFmtId="0" fontId="9" fillId="0" borderId="1" xfId="2" applyFont="1" applyBorder="1" applyAlignment="1">
      <alignment shrinkToFit="1"/>
    </xf>
    <xf numFmtId="0" fontId="9" fillId="0" borderId="8" xfId="2" applyFont="1" applyBorder="1" applyAlignment="1">
      <alignment shrinkToFit="1"/>
    </xf>
    <xf numFmtId="0" fontId="9" fillId="0" borderId="1" xfId="2" applyFont="1" applyBorder="1" applyAlignment="1">
      <alignment shrinkToFit="1"/>
    </xf>
    <xf numFmtId="0" fontId="9" fillId="0" borderId="8" xfId="2" applyFont="1" applyBorder="1" applyAlignment="1">
      <alignment shrinkToFit="1"/>
    </xf>
    <xf numFmtId="0" fontId="9" fillId="0" borderId="2" xfId="2" applyFont="1" applyBorder="1" applyAlignment="1">
      <alignment shrinkToFit="1"/>
    </xf>
    <xf numFmtId="3" fontId="9" fillId="0" borderId="1" xfId="2" applyNumberFormat="1" applyFont="1" applyBorder="1" applyAlignment="1">
      <alignment horizontal="center" shrinkToFit="1"/>
    </xf>
    <xf numFmtId="3" fontId="9" fillId="0" borderId="1" xfId="2" applyNumberFormat="1" applyFont="1" applyBorder="1" applyAlignment="1">
      <alignment horizontal="center" shrinkToFit="1"/>
    </xf>
    <xf numFmtId="0" fontId="9" fillId="0" borderId="1" xfId="2" applyFont="1" applyBorder="1" applyAlignment="1">
      <alignment horizontal="center" shrinkToFit="1"/>
    </xf>
    <xf numFmtId="0" fontId="9" fillId="0" borderId="8" xfId="2" applyFont="1" applyBorder="1" applyAlignment="1">
      <alignment horizontal="center" shrinkToFit="1"/>
    </xf>
    <xf numFmtId="0" fontId="7" fillId="0" borderId="8" xfId="2" applyFont="1" applyBorder="1"/>
    <xf numFmtId="0" fontId="7" fillId="0" borderId="2" xfId="2" applyFont="1" applyBorder="1"/>
    <xf numFmtId="0" fontId="7" fillId="0" borderId="1" xfId="2" applyFont="1" applyBorder="1"/>
    <xf numFmtId="0" fontId="7" fillId="0" borderId="8" xfId="2" applyFont="1" applyBorder="1" applyAlignment="1">
      <alignment shrinkToFit="1"/>
    </xf>
    <xf numFmtId="0" fontId="7" fillId="0" borderId="1" xfId="2" applyFont="1" applyBorder="1" applyAlignment="1">
      <alignment shrinkToFit="1"/>
    </xf>
    <xf numFmtId="0" fontId="7" fillId="0" borderId="2" xfId="2" applyFont="1" applyBorder="1" applyAlignment="1">
      <alignment shrinkToFit="1"/>
    </xf>
    <xf numFmtId="0" fontId="9" fillId="0" borderId="1" xfId="2" applyFont="1" applyFill="1" applyBorder="1" applyAlignment="1">
      <alignment shrinkToFit="1"/>
    </xf>
    <xf numFmtId="0" fontId="9" fillId="0" borderId="8" xfId="2" applyFont="1" applyFill="1" applyBorder="1" applyAlignment="1">
      <alignment shrinkToFit="1"/>
    </xf>
    <xf numFmtId="3" fontId="7" fillId="0" borderId="1" xfId="2" applyNumberFormat="1" applyFont="1" applyBorder="1" applyAlignment="1">
      <alignment horizontal="center" shrinkToFit="1"/>
    </xf>
    <xf numFmtId="3" fontId="7" fillId="0" borderId="1" xfId="2" applyNumberFormat="1" applyFont="1" applyBorder="1" applyAlignment="1">
      <alignment horizontal="center"/>
    </xf>
    <xf numFmtId="187" fontId="4" fillId="0" borderId="13" xfId="0" applyNumberFormat="1" applyFont="1" applyBorder="1"/>
    <xf numFmtId="0" fontId="9" fillId="0" borderId="2" xfId="2" applyFont="1" applyBorder="1"/>
    <xf numFmtId="188" fontId="4" fillId="0" borderId="10" xfId="0" applyNumberFormat="1" applyFont="1" applyBorder="1"/>
    <xf numFmtId="0" fontId="7" fillId="0" borderId="8" xfId="2" applyFont="1" applyBorder="1" applyAlignment="1">
      <alignment horizontal="left" shrinkToFit="1"/>
    </xf>
    <xf numFmtId="0" fontId="7" fillId="0" borderId="8" xfId="2" applyFont="1" applyBorder="1" applyAlignment="1">
      <alignment horizontal="left"/>
    </xf>
    <xf numFmtId="0" fontId="7" fillId="0" borderId="8" xfId="2" applyFont="1" applyBorder="1" applyAlignment="1">
      <alignment shrinkToFit="1"/>
    </xf>
    <xf numFmtId="0" fontId="7" fillId="0" borderId="1" xfId="2" applyFont="1" applyBorder="1" applyAlignment="1">
      <alignment shrinkToFit="1"/>
    </xf>
    <xf numFmtId="0" fontId="7" fillId="2" borderId="2" xfId="0" applyFont="1" applyFill="1" applyBorder="1" applyAlignment="1">
      <alignment horizontal="left" shrinkToFit="1"/>
    </xf>
    <xf numFmtId="0" fontId="5" fillId="0" borderId="0" xfId="0" applyFont="1" applyBorder="1" applyAlignment="1">
      <alignment horizontal="center"/>
    </xf>
    <xf numFmtId="0" fontId="7" fillId="0" borderId="1" xfId="7" applyFont="1" applyFill="1" applyBorder="1" applyAlignment="1">
      <alignment shrinkToFit="1"/>
    </xf>
    <xf numFmtId="0" fontId="7" fillId="0" borderId="8" xfId="7" applyFont="1" applyFill="1" applyBorder="1" applyAlignment="1">
      <alignment shrinkToFit="1"/>
    </xf>
    <xf numFmtId="0" fontId="7" fillId="0" borderId="8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5" fillId="0" borderId="9" xfId="0" applyFont="1" applyBorder="1"/>
    <xf numFmtId="0" fontId="7" fillId="2" borderId="1" xfId="7" applyFont="1" applyFill="1" applyBorder="1" applyAlignment="1">
      <alignment shrinkToFit="1"/>
    </xf>
    <xf numFmtId="0" fontId="7" fillId="2" borderId="8" xfId="7" applyFont="1" applyFill="1" applyBorder="1" applyAlignment="1">
      <alignment shrinkToFit="1"/>
    </xf>
    <xf numFmtId="0" fontId="7" fillId="2" borderId="2" xfId="7" applyFont="1" applyFill="1" applyBorder="1"/>
    <xf numFmtId="0" fontId="7" fillId="0" borderId="2" xfId="7" applyFont="1" applyFill="1" applyBorder="1" applyAlignment="1">
      <alignment shrinkToFit="1"/>
    </xf>
    <xf numFmtId="188" fontId="7" fillId="0" borderId="1" xfId="1" applyNumberFormat="1" applyFont="1" applyFill="1" applyBorder="1" applyAlignment="1">
      <alignment horizontal="center" shrinkToFit="1"/>
    </xf>
    <xf numFmtId="188" fontId="7" fillId="0" borderId="8" xfId="1" applyNumberFormat="1" applyFont="1" applyFill="1" applyBorder="1" applyAlignment="1">
      <alignment horizontal="center" shrinkToFit="1"/>
    </xf>
    <xf numFmtId="0" fontId="5" fillId="0" borderId="8" xfId="0" applyFont="1" applyBorder="1" applyAlignment="1">
      <alignment shrinkToFit="1"/>
    </xf>
    <xf numFmtId="0" fontId="5" fillId="0" borderId="2" xfId="0" applyFont="1" applyBorder="1" applyAlignment="1">
      <alignment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3" fontId="7" fillId="0" borderId="1" xfId="1" applyNumberFormat="1" applyFont="1" applyFill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7" fillId="0" borderId="8" xfId="0" applyFont="1" applyFill="1" applyBorder="1"/>
    <xf numFmtId="0" fontId="5" fillId="0" borderId="8" xfId="0" applyFont="1" applyBorder="1" applyAlignment="1">
      <alignment horizontal="right"/>
    </xf>
    <xf numFmtId="187" fontId="5" fillId="0" borderId="1" xfId="1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8" xfId="0" applyFont="1" applyBorder="1"/>
    <xf numFmtId="0" fontId="9" fillId="0" borderId="8" xfId="0" applyFont="1" applyBorder="1"/>
    <xf numFmtId="0" fontId="9" fillId="0" borderId="2" xfId="0" applyFont="1" applyBorder="1"/>
    <xf numFmtId="0" fontId="7" fillId="0" borderId="3" xfId="0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3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12" fillId="0" borderId="1" xfId="0" applyFont="1" applyFill="1" applyBorder="1" applyAlignment="1">
      <alignment horizontal="center" shrinkToFit="1"/>
    </xf>
    <xf numFmtId="2" fontId="5" fillId="0" borderId="8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3" fontId="5" fillId="0" borderId="8" xfId="0" applyNumberFormat="1" applyFont="1" applyBorder="1"/>
    <xf numFmtId="0" fontId="7" fillId="0" borderId="0" xfId="0" applyFont="1" applyBorder="1" applyAlignment="1">
      <alignment vertical="center" shrinkToFit="1"/>
    </xf>
    <xf numFmtId="188" fontId="4" fillId="0" borderId="11" xfId="0" applyNumberFormat="1" applyFont="1" applyBorder="1"/>
    <xf numFmtId="0" fontId="4" fillId="0" borderId="8" xfId="0" applyFont="1" applyBorder="1" applyAlignment="1">
      <alignment textRotation="90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187" fontId="5" fillId="0" borderId="8" xfId="1" applyNumberFormat="1" applyFont="1" applyBorder="1" applyAlignment="1">
      <alignment horizontal="left"/>
    </xf>
    <xf numFmtId="0" fontId="5" fillId="0" borderId="8" xfId="0" applyFont="1" applyBorder="1" applyAlignment="1">
      <alignment textRotation="90"/>
    </xf>
    <xf numFmtId="0" fontId="5" fillId="0" borderId="8" xfId="0" applyFont="1" applyBorder="1" applyAlignment="1"/>
    <xf numFmtId="0" fontId="5" fillId="0" borderId="8" xfId="0" applyFont="1" applyBorder="1" applyAlignment="1">
      <alignment vertical="center"/>
    </xf>
    <xf numFmtId="2" fontId="5" fillId="0" borderId="1" xfId="0" applyNumberFormat="1" applyFont="1" applyBorder="1"/>
    <xf numFmtId="188" fontId="4" fillId="0" borderId="0" xfId="0" applyNumberFormat="1" applyFont="1" applyBorder="1"/>
    <xf numFmtId="0" fontId="12" fillId="0" borderId="1" xfId="0" applyFont="1" applyFill="1" applyBorder="1" applyAlignment="1">
      <alignment shrinkToFit="1"/>
    </xf>
    <xf numFmtId="0" fontId="9" fillId="0" borderId="0" xfId="0" applyFont="1"/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9" fillId="0" borderId="9" xfId="0" applyFont="1" applyBorder="1"/>
    <xf numFmtId="0" fontId="9" fillId="0" borderId="1" xfId="0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8" xfId="0" applyNumberFormat="1" applyFont="1" applyBorder="1"/>
    <xf numFmtId="0" fontId="12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0" fontId="15" fillId="0" borderId="0" xfId="0" applyFont="1"/>
    <xf numFmtId="0" fontId="13" fillId="0" borderId="0" xfId="0" applyFont="1" applyAlignment="1"/>
    <xf numFmtId="0" fontId="9" fillId="0" borderId="0" xfId="0" applyFont="1" applyAlignment="1"/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9" xfId="0" applyFont="1" applyBorder="1"/>
    <xf numFmtId="0" fontId="9" fillId="0" borderId="0" xfId="0" applyFont="1" applyBorder="1"/>
    <xf numFmtId="4" fontId="9" fillId="0" borderId="0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1" fontId="9" fillId="0" borderId="8" xfId="0" applyNumberFormat="1" applyFont="1" applyBorder="1" applyAlignment="1">
      <alignment horizontal="center"/>
    </xf>
    <xf numFmtId="0" fontId="12" fillId="0" borderId="16" xfId="0" applyFont="1" applyBorder="1"/>
    <xf numFmtId="4" fontId="9" fillId="0" borderId="0" xfId="0" applyNumberFormat="1" applyFont="1" applyBorder="1"/>
    <xf numFmtId="2" fontId="9" fillId="0" borderId="8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5" xfId="0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0" fontId="12" fillId="0" borderId="6" xfId="0" applyFont="1" applyBorder="1"/>
    <xf numFmtId="0" fontId="9" fillId="0" borderId="8" xfId="0" applyFont="1" applyBorder="1" applyAlignment="1">
      <alignment horizontal="center" shrinkToFit="1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6" fillId="0" borderId="0" xfId="0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/>
    <xf numFmtId="0" fontId="16" fillId="0" borderId="0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textRotation="90"/>
    </xf>
    <xf numFmtId="0" fontId="5" fillId="0" borderId="14" xfId="0" applyFont="1" applyBorder="1"/>
    <xf numFmtId="0" fontId="5" fillId="0" borderId="15" xfId="0" applyFont="1" applyBorder="1"/>
    <xf numFmtId="0" fontId="4" fillId="0" borderId="21" xfId="0" applyFont="1" applyBorder="1" applyAlignment="1">
      <alignment horizontal="center" textRotation="90"/>
    </xf>
    <xf numFmtId="0" fontId="5" fillId="0" borderId="22" xfId="0" applyFont="1" applyBorder="1"/>
    <xf numFmtId="0" fontId="5" fillId="0" borderId="23" xfId="0" applyFont="1" applyBorder="1"/>
    <xf numFmtId="0" fontId="5" fillId="0" borderId="2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1" xfId="2" applyFont="1" applyBorder="1" applyAlignment="1">
      <alignment horizontal="left" shrinkToFit="1"/>
    </xf>
    <xf numFmtId="0" fontId="5" fillId="0" borderId="17" xfId="0" applyFont="1" applyBorder="1"/>
    <xf numFmtId="0" fontId="9" fillId="0" borderId="3" xfId="2" applyFont="1" applyBorder="1" applyAlignment="1">
      <alignment shrinkToFit="1"/>
    </xf>
    <xf numFmtId="0" fontId="5" fillId="0" borderId="14" xfId="0" applyFont="1" applyBorder="1" applyAlignment="1">
      <alignment horizontal="center"/>
    </xf>
    <xf numFmtId="0" fontId="9" fillId="0" borderId="7" xfId="2" applyFont="1" applyBorder="1" applyAlignment="1">
      <alignment shrinkToFit="1"/>
    </xf>
    <xf numFmtId="0" fontId="9" fillId="0" borderId="0" xfId="2" applyFont="1"/>
    <xf numFmtId="0" fontId="9" fillId="0" borderId="2" xfId="2" applyFont="1" applyFill="1" applyBorder="1" applyAlignment="1">
      <alignment shrinkToFit="1"/>
    </xf>
    <xf numFmtId="0" fontId="9" fillId="0" borderId="1" xfId="6" applyFont="1" applyBorder="1"/>
    <xf numFmtId="0" fontId="9" fillId="0" borderId="1" xfId="6" applyFont="1" applyBorder="1" applyAlignment="1">
      <alignment shrinkToFit="1"/>
    </xf>
    <xf numFmtId="0" fontId="9" fillId="0" borderId="8" xfId="6" applyFont="1" applyBorder="1"/>
    <xf numFmtId="0" fontId="9" fillId="0" borderId="8" xfId="6" applyFont="1" applyBorder="1" applyAlignment="1">
      <alignment shrinkToFit="1"/>
    </xf>
    <xf numFmtId="188" fontId="9" fillId="0" borderId="1" xfId="2" applyNumberFormat="1" applyFont="1" applyBorder="1" applyAlignment="1">
      <alignment horizontal="center" shrinkToFit="1"/>
    </xf>
    <xf numFmtId="188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/>
    <xf numFmtId="0" fontId="9" fillId="0" borderId="8" xfId="2" applyFont="1" applyBorder="1" applyAlignment="1"/>
    <xf numFmtId="3" fontId="9" fillId="0" borderId="1" xfId="2" applyNumberFormat="1" applyFont="1" applyFill="1" applyBorder="1" applyAlignment="1">
      <alignment shrinkToFit="1"/>
    </xf>
    <xf numFmtId="3" fontId="9" fillId="0" borderId="8" xfId="2" applyNumberFormat="1" applyFont="1" applyFill="1" applyBorder="1" applyAlignment="1">
      <alignment shrinkToFit="1"/>
    </xf>
    <xf numFmtId="3" fontId="9" fillId="0" borderId="2" xfId="2" applyNumberFormat="1" applyFont="1" applyFill="1" applyBorder="1" applyAlignment="1">
      <alignment shrinkToFit="1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>
      <alignment vertical="center" shrinkToFit="1"/>
    </xf>
    <xf numFmtId="188" fontId="17" fillId="0" borderId="12" xfId="0" applyNumberFormat="1" applyFont="1" applyBorder="1" applyAlignment="1">
      <alignment horizontal="right"/>
    </xf>
    <xf numFmtId="3" fontId="4" fillId="0" borderId="16" xfId="0" applyNumberFormat="1" applyFont="1" applyBorder="1" applyAlignment="1">
      <alignment horizontal="center"/>
    </xf>
    <xf numFmtId="188" fontId="5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12" fillId="0" borderId="8" xfId="2" applyFont="1" applyBorder="1" applyAlignment="1">
      <alignment vertical="center" shrinkToFit="1"/>
    </xf>
    <xf numFmtId="0" fontId="18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188" fontId="9" fillId="0" borderId="8" xfId="2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9" fillId="0" borderId="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shrinkToFit="1"/>
    </xf>
    <xf numFmtId="0" fontId="5" fillId="0" borderId="0" xfId="0" applyFont="1" applyAlignment="1">
      <alignment shrinkToFit="1"/>
    </xf>
    <xf numFmtId="0" fontId="9" fillId="2" borderId="1" xfId="0" applyFont="1" applyFill="1" applyBorder="1" applyAlignment="1">
      <alignment horizontal="center" shrinkToFit="1"/>
    </xf>
    <xf numFmtId="0" fontId="9" fillId="2" borderId="8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88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5" fillId="0" borderId="2" xfId="0" applyNumberFormat="1" applyFont="1" applyBorder="1"/>
    <xf numFmtId="3" fontId="7" fillId="2" borderId="1" xfId="1" applyNumberFormat="1" applyFont="1" applyFill="1" applyBorder="1" applyAlignment="1">
      <alignment horizontal="center" shrinkToFit="1"/>
    </xf>
    <xf numFmtId="3" fontId="9" fillId="0" borderId="1" xfId="1" applyNumberFormat="1" applyFont="1" applyFill="1" applyBorder="1" applyAlignment="1">
      <alignment horizont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8" xfId="7" applyFont="1" applyFill="1" applyBorder="1" applyAlignment="1">
      <alignment shrinkToFit="1"/>
    </xf>
    <xf numFmtId="0" fontId="18" fillId="0" borderId="8" xfId="0" applyFont="1" applyBorder="1"/>
    <xf numFmtId="0" fontId="9" fillId="0" borderId="1" xfId="0" applyFont="1" applyFill="1" applyBorder="1" applyAlignment="1">
      <alignment shrinkToFit="1"/>
    </xf>
    <xf numFmtId="0" fontId="9" fillId="0" borderId="1" xfId="7" applyFont="1" applyFill="1" applyBorder="1" applyAlignment="1">
      <alignment shrinkToFit="1"/>
    </xf>
    <xf numFmtId="0" fontId="9" fillId="0" borderId="8" xfId="0" applyFont="1" applyFill="1" applyBorder="1" applyAlignment="1">
      <alignment shrinkToFit="1"/>
    </xf>
    <xf numFmtId="0" fontId="9" fillId="0" borderId="2" xfId="0" applyFont="1" applyFill="1" applyBorder="1" applyAlignment="1">
      <alignment shrinkToFit="1"/>
    </xf>
    <xf numFmtId="0" fontId="9" fillId="0" borderId="2" xfId="7" applyFont="1" applyFill="1" applyBorder="1" applyAlignment="1">
      <alignment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187" fontId="9" fillId="0" borderId="1" xfId="1" applyNumberFormat="1" applyFont="1" applyFill="1" applyBorder="1" applyAlignment="1">
      <alignment horizontal="center" shrinkToFit="1"/>
    </xf>
    <xf numFmtId="188" fontId="9" fillId="0" borderId="1" xfId="1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7" applyFont="1" applyFill="1" applyBorder="1" applyAlignment="1">
      <alignment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8" xfId="7" applyFont="1" applyFill="1" applyBorder="1" applyAlignment="1">
      <alignment shrinkToFit="1"/>
    </xf>
    <xf numFmtId="0" fontId="9" fillId="2" borderId="2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shrinkToFit="1"/>
    </xf>
    <xf numFmtId="0" fontId="9" fillId="0" borderId="8" xfId="0" applyFont="1" applyFill="1" applyBorder="1" applyAlignment="1">
      <alignment horizontal="left" shrinkToFit="1"/>
    </xf>
    <xf numFmtId="188" fontId="4" fillId="0" borderId="10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left" shrinkToFit="1"/>
    </xf>
    <xf numFmtId="0" fontId="9" fillId="0" borderId="8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0" fontId="9" fillId="2" borderId="8" xfId="5" applyFont="1" applyFill="1" applyBorder="1" applyAlignment="1">
      <alignment shrinkToFit="1"/>
    </xf>
    <xf numFmtId="0" fontId="9" fillId="2" borderId="8" xfId="5" applyFont="1" applyFill="1" applyBorder="1" applyAlignment="1">
      <alignment horizontal="center" shrinkToFit="1"/>
    </xf>
    <xf numFmtId="0" fontId="9" fillId="2" borderId="2" xfId="5" applyFont="1" applyFill="1" applyBorder="1" applyAlignment="1">
      <alignment shrinkToFit="1"/>
    </xf>
    <xf numFmtId="0" fontId="9" fillId="2" borderId="1" xfId="0" applyFont="1" applyFill="1" applyBorder="1" applyAlignment="1">
      <alignment horizontal="left" shrinkToFit="1"/>
    </xf>
    <xf numFmtId="0" fontId="9" fillId="2" borderId="1" xfId="0" applyFont="1" applyFill="1" applyBorder="1" applyAlignment="1">
      <alignment shrinkToFit="1"/>
    </xf>
    <xf numFmtId="0" fontId="9" fillId="2" borderId="8" xfId="0" applyFont="1" applyFill="1" applyBorder="1" applyAlignment="1">
      <alignment horizontal="left" shrinkToFit="1"/>
    </xf>
    <xf numFmtId="0" fontId="9" fillId="2" borderId="8" xfId="0" applyFont="1" applyFill="1" applyBorder="1" applyAlignment="1">
      <alignment shrinkToFit="1"/>
    </xf>
    <xf numFmtId="0" fontId="9" fillId="2" borderId="2" xfId="0" applyFont="1" applyFill="1" applyBorder="1" applyAlignment="1">
      <alignment horizontal="left" shrinkToFit="1"/>
    </xf>
    <xf numFmtId="0" fontId="9" fillId="2" borderId="2" xfId="0" applyFont="1" applyFill="1" applyBorder="1" applyAlignment="1">
      <alignment shrinkToFit="1"/>
    </xf>
    <xf numFmtId="0" fontId="9" fillId="2" borderId="8" xfId="0" applyFont="1" applyFill="1" applyBorder="1"/>
    <xf numFmtId="0" fontId="9" fillId="2" borderId="2" xfId="0" applyFont="1" applyFill="1" applyBorder="1"/>
    <xf numFmtId="41" fontId="9" fillId="2" borderId="8" xfId="0" applyNumberFormat="1" applyFont="1" applyFill="1" applyBorder="1" applyAlignment="1">
      <alignment horizontal="right" shrinkToFit="1"/>
    </xf>
    <xf numFmtId="3" fontId="9" fillId="2" borderId="1" xfId="0" applyNumberFormat="1" applyFont="1" applyFill="1" applyBorder="1" applyAlignment="1">
      <alignment shrinkToFit="1"/>
    </xf>
    <xf numFmtId="3" fontId="9" fillId="2" borderId="8" xfId="0" applyNumberFormat="1" applyFont="1" applyFill="1" applyBorder="1" applyAlignment="1">
      <alignment shrinkToFit="1"/>
    </xf>
    <xf numFmtId="3" fontId="9" fillId="2" borderId="2" xfId="0" applyNumberFormat="1" applyFont="1" applyFill="1" applyBorder="1" applyAlignment="1">
      <alignment shrinkToFit="1"/>
    </xf>
    <xf numFmtId="3" fontId="9" fillId="0" borderId="1" xfId="0" applyNumberFormat="1" applyFont="1" applyBorder="1" applyAlignment="1">
      <alignment horizontal="right" shrinkToFit="1"/>
    </xf>
    <xf numFmtId="3" fontId="9" fillId="2" borderId="1" xfId="0" applyNumberFormat="1" applyFont="1" applyFill="1" applyBorder="1" applyAlignment="1">
      <alignment horizontal="center" shrinkToFit="1"/>
    </xf>
    <xf numFmtId="187" fontId="9" fillId="0" borderId="8" xfId="1" applyNumberFormat="1" applyFont="1" applyFill="1" applyBorder="1" applyAlignment="1">
      <alignment horizontal="center" shrinkToFit="1"/>
    </xf>
    <xf numFmtId="3" fontId="9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shrinkToFit="1"/>
    </xf>
    <xf numFmtId="0" fontId="5" fillId="0" borderId="0" xfId="0" applyFont="1" applyBorder="1" applyAlignment="1">
      <alignment horizontal="right"/>
    </xf>
    <xf numFmtId="188" fontId="5" fillId="0" borderId="8" xfId="1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shrinkToFit="1"/>
    </xf>
    <xf numFmtId="188" fontId="4" fillId="0" borderId="12" xfId="0" applyNumberFormat="1" applyFont="1" applyBorder="1" applyAlignment="1">
      <alignment horizontal="center" shrinkToFi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188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88" fontId="9" fillId="0" borderId="1" xfId="0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shrinkToFit="1"/>
    </xf>
    <xf numFmtId="0" fontId="5" fillId="0" borderId="8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shrinkToFit="1"/>
    </xf>
    <xf numFmtId="188" fontId="9" fillId="0" borderId="8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3" fontId="4" fillId="0" borderId="12" xfId="0" applyNumberFormat="1" applyFont="1" applyBorder="1" applyAlignment="1">
      <alignment horizontal="center"/>
    </xf>
    <xf numFmtId="0" fontId="9" fillId="0" borderId="9" xfId="0" applyFont="1" applyBorder="1" applyAlignment="1">
      <alignment shrinkToFit="1"/>
    </xf>
    <xf numFmtId="3" fontId="9" fillId="0" borderId="1" xfId="3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left" vertical="center"/>
    </xf>
    <xf numFmtId="0" fontId="9" fillId="0" borderId="0" xfId="2" applyFont="1" applyBorder="1" applyAlignment="1">
      <alignment shrinkToFit="1"/>
    </xf>
    <xf numFmtId="37" fontId="9" fillId="0" borderId="0" xfId="2" applyNumberFormat="1" applyFont="1" applyBorder="1" applyAlignment="1">
      <alignment horizontal="center" shrinkToFit="1"/>
    </xf>
    <xf numFmtId="0" fontId="9" fillId="0" borderId="0" xfId="2" applyFont="1" applyBorder="1" applyAlignment="1">
      <alignment horizontal="left" shrinkToFit="1"/>
    </xf>
    <xf numFmtId="188" fontId="5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18" fillId="0" borderId="8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8" fillId="0" borderId="8" xfId="0" applyFont="1" applyBorder="1" applyAlignment="1">
      <alignment shrinkToFit="1"/>
    </xf>
    <xf numFmtId="0" fontId="18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shrinkToFit="1"/>
    </xf>
    <xf numFmtId="0" fontId="5" fillId="0" borderId="25" xfId="0" applyFont="1" applyBorder="1"/>
    <xf numFmtId="3" fontId="5" fillId="0" borderId="25" xfId="1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/>
    <xf numFmtId="0" fontId="18" fillId="0" borderId="26" xfId="0" applyFont="1" applyBorder="1" applyAlignment="1">
      <alignment horizontal="left" vertical="center"/>
    </xf>
    <xf numFmtId="187" fontId="5" fillId="0" borderId="26" xfId="1" applyNumberFormat="1" applyFont="1" applyBorder="1"/>
    <xf numFmtId="0" fontId="5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textRotation="90"/>
    </xf>
    <xf numFmtId="0" fontId="5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shrinkToFit="1"/>
    </xf>
    <xf numFmtId="0" fontId="5" fillId="0" borderId="26" xfId="0" applyFont="1" applyBorder="1" applyAlignment="1">
      <alignment horizontal="left" vertical="center" shrinkToFit="1"/>
    </xf>
    <xf numFmtId="0" fontId="18" fillId="0" borderId="25" xfId="0" applyFont="1" applyBorder="1" applyAlignment="1">
      <alignment horizontal="left" shrinkToFit="1"/>
    </xf>
    <xf numFmtId="0" fontId="5" fillId="0" borderId="25" xfId="0" applyFont="1" applyBorder="1" applyAlignment="1">
      <alignment horizontal="left" vertical="center" shrinkToFit="1"/>
    </xf>
    <xf numFmtId="2" fontId="5" fillId="0" borderId="25" xfId="0" applyNumberFormat="1" applyFont="1" applyBorder="1"/>
    <xf numFmtId="2" fontId="5" fillId="0" borderId="26" xfId="0" applyNumberFormat="1" applyFont="1" applyBorder="1"/>
    <xf numFmtId="0" fontId="18" fillId="0" borderId="26" xfId="0" applyFont="1" applyBorder="1"/>
    <xf numFmtId="3" fontId="5" fillId="0" borderId="26" xfId="0" applyNumberFormat="1" applyFont="1" applyBorder="1" applyAlignment="1">
      <alignment horizontal="center"/>
    </xf>
    <xf numFmtId="2" fontId="5" fillId="0" borderId="2" xfId="0" applyNumberFormat="1" applyFont="1" applyBorder="1"/>
    <xf numFmtId="187" fontId="5" fillId="0" borderId="26" xfId="1" applyNumberFormat="1" applyFont="1" applyBorder="1" applyAlignment="1">
      <alignment horizontal="center"/>
    </xf>
    <xf numFmtId="0" fontId="18" fillId="0" borderId="26" xfId="0" applyFont="1" applyBorder="1" applyAlignment="1">
      <alignment shrinkToFit="1"/>
    </xf>
    <xf numFmtId="0" fontId="18" fillId="0" borderId="2" xfId="0" applyFont="1" applyBorder="1" applyAlignment="1">
      <alignment shrinkToFit="1"/>
    </xf>
    <xf numFmtId="0" fontId="18" fillId="0" borderId="25" xfId="0" applyFont="1" applyBorder="1" applyAlignment="1">
      <alignment shrinkToFit="1"/>
    </xf>
    <xf numFmtId="0" fontId="5" fillId="0" borderId="25" xfId="0" applyFont="1" applyBorder="1" applyAlignment="1"/>
    <xf numFmtId="0" fontId="5" fillId="0" borderId="25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5" fillId="0" borderId="25" xfId="0" applyFont="1" applyBorder="1" applyAlignment="1">
      <alignment textRotation="90"/>
    </xf>
    <xf numFmtId="0" fontId="18" fillId="0" borderId="25" xfId="0" applyFont="1" applyBorder="1" applyAlignment="1">
      <alignment vertical="center" shrinkToFit="1"/>
    </xf>
    <xf numFmtId="3" fontId="5" fillId="0" borderId="25" xfId="0" applyNumberFormat="1" applyFont="1" applyBorder="1" applyAlignment="1"/>
    <xf numFmtId="3" fontId="5" fillId="0" borderId="25" xfId="0" applyNumberFormat="1" applyFont="1" applyBorder="1"/>
    <xf numFmtId="0" fontId="5" fillId="0" borderId="26" xfId="0" applyFont="1" applyBorder="1" applyAlignment="1">
      <alignment shrinkToFit="1"/>
    </xf>
    <xf numFmtId="0" fontId="18" fillId="0" borderId="25" xfId="0" applyFont="1" applyBorder="1"/>
    <xf numFmtId="0" fontId="4" fillId="0" borderId="1" xfId="0" applyFont="1" applyBorder="1"/>
    <xf numFmtId="0" fontId="5" fillId="0" borderId="3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4" fillId="0" borderId="9" xfId="0" applyFont="1" applyBorder="1" applyAlignment="1">
      <alignment textRotation="90"/>
    </xf>
    <xf numFmtId="0" fontId="4" fillId="0" borderId="27" xfId="0" applyFont="1" applyBorder="1" applyAlignment="1">
      <alignment textRotation="90"/>
    </xf>
    <xf numFmtId="0" fontId="4" fillId="0" borderId="23" xfId="0" applyFont="1" applyBorder="1" applyAlignment="1">
      <alignment textRotation="90"/>
    </xf>
    <xf numFmtId="0" fontId="4" fillId="0" borderId="28" xfId="0" applyFont="1" applyBorder="1" applyAlignment="1">
      <alignment textRotation="90"/>
    </xf>
    <xf numFmtId="0" fontId="5" fillId="0" borderId="9" xfId="0" applyFont="1" applyBorder="1" applyAlignment="1">
      <alignment textRotation="90"/>
    </xf>
    <xf numFmtId="0" fontId="5" fillId="0" borderId="27" xfId="0" applyFont="1" applyBorder="1" applyAlignment="1">
      <alignment textRotation="90"/>
    </xf>
    <xf numFmtId="0" fontId="5" fillId="0" borderId="23" xfId="0" applyFont="1" applyBorder="1" applyAlignment="1">
      <alignment textRotation="90"/>
    </xf>
    <xf numFmtId="0" fontId="5" fillId="0" borderId="28" xfId="0" applyFont="1" applyBorder="1" applyAlignment="1">
      <alignment textRotation="90"/>
    </xf>
    <xf numFmtId="4" fontId="9" fillId="0" borderId="8" xfId="1" applyNumberFormat="1" applyFont="1" applyBorder="1" applyAlignment="1">
      <alignment horizontal="center"/>
    </xf>
    <xf numFmtId="4" fontId="12" fillId="0" borderId="16" xfId="1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8" xfId="0" applyFont="1" applyBorder="1"/>
    <xf numFmtId="4" fontId="12" fillId="0" borderId="16" xfId="0" applyNumberFormat="1" applyFont="1" applyFill="1" applyBorder="1" applyAlignment="1">
      <alignment horizontal="center"/>
    </xf>
    <xf numFmtId="2" fontId="12" fillId="0" borderId="16" xfId="0" applyNumberFormat="1" applyFont="1" applyFill="1" applyBorder="1" applyAlignment="1">
      <alignment horizontal="center"/>
    </xf>
    <xf numFmtId="0" fontId="12" fillId="0" borderId="14" xfId="0" applyFont="1" applyBorder="1"/>
    <xf numFmtId="0" fontId="9" fillId="0" borderId="3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15" xfId="0" applyFont="1" applyBorder="1"/>
    <xf numFmtId="1" fontId="9" fillId="0" borderId="2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2" borderId="2" xfId="7" applyFont="1" applyFill="1" applyBorder="1" applyAlignment="1">
      <alignment shrinkToFi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</cellXfs>
  <cellStyles count="8">
    <cellStyle name="Comma" xfId="1" builtinId="3"/>
    <cellStyle name="Comma 2" xfId="3"/>
    <cellStyle name="Normal" xfId="0" builtinId="0"/>
    <cellStyle name="Normal 2" xfId="2"/>
    <cellStyle name="Percent 2" xfId="4"/>
    <cellStyle name="ปกติ 2" xfId="7"/>
    <cellStyle name="ปกติ_Sheet1" xfId="5"/>
    <cellStyle name="ปกติ_ย.2.2-2.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140805</xdr:rowOff>
    </xdr:from>
    <xdr:to>
      <xdr:col>10</xdr:col>
      <xdr:colOff>231913</xdr:colOff>
      <xdr:row>24</xdr:row>
      <xdr:rowOff>140806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224630" y="7545457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27</xdr:row>
      <xdr:rowOff>3</xdr:rowOff>
    </xdr:from>
    <xdr:to>
      <xdr:col>14</xdr:col>
      <xdr:colOff>0</xdr:colOff>
      <xdr:row>27</xdr:row>
      <xdr:rowOff>4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8953500" y="83240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298174</xdr:rowOff>
    </xdr:from>
    <xdr:to>
      <xdr:col>15</xdr:col>
      <xdr:colOff>8282</xdr:colOff>
      <xdr:row>10</xdr:row>
      <xdr:rowOff>298176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8945217" y="3362739"/>
          <a:ext cx="488674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14</xdr:row>
      <xdr:rowOff>298174</xdr:rowOff>
    </xdr:from>
    <xdr:to>
      <xdr:col>13</xdr:col>
      <xdr:colOff>231914</xdr:colOff>
      <xdr:row>14</xdr:row>
      <xdr:rowOff>298176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473109" y="4588565"/>
          <a:ext cx="704022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231912</xdr:colOff>
      <xdr:row>83</xdr:row>
      <xdr:rowOff>306455</xdr:rowOff>
    </xdr:from>
    <xdr:to>
      <xdr:col>16</xdr:col>
      <xdr:colOff>8283</xdr:colOff>
      <xdr:row>84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9417325" y="25924564"/>
          <a:ext cx="25676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16567</xdr:colOff>
      <xdr:row>87</xdr:row>
      <xdr:rowOff>1</xdr:rowOff>
    </xdr:to>
    <xdr:cxnSp macro="">
      <xdr:nvCxnSpPr>
        <xdr:cNvPr id="13" name="ลูกศรเชื่อมต่อแบบตรง 12"/>
        <xdr:cNvCxnSpPr/>
      </xdr:nvCxnSpPr>
      <xdr:spPr>
        <a:xfrm>
          <a:off x="9425609" y="26843935"/>
          <a:ext cx="25676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298174</xdr:rowOff>
    </xdr:from>
    <xdr:to>
      <xdr:col>9</xdr:col>
      <xdr:colOff>231913</xdr:colOff>
      <xdr:row>7</xdr:row>
      <xdr:rowOff>298175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984435" y="247650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8282</xdr:colOff>
      <xdr:row>10</xdr:row>
      <xdr:rowOff>281609</xdr:rowOff>
    </xdr:from>
    <xdr:to>
      <xdr:col>11</xdr:col>
      <xdr:colOff>240195</xdr:colOff>
      <xdr:row>10</xdr:row>
      <xdr:rowOff>281610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8473108" y="337930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8283</xdr:colOff>
      <xdr:row>15</xdr:row>
      <xdr:rowOff>8283</xdr:rowOff>
    </xdr:from>
    <xdr:to>
      <xdr:col>11</xdr:col>
      <xdr:colOff>0</xdr:colOff>
      <xdr:row>15</xdr:row>
      <xdr:rowOff>8284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8232913" y="4638261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231913</xdr:colOff>
      <xdr:row>21</xdr:row>
      <xdr:rowOff>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224630" y="6501848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74547</xdr:rowOff>
    </xdr:from>
    <xdr:to>
      <xdr:col>18</xdr:col>
      <xdr:colOff>16565</xdr:colOff>
      <xdr:row>24</xdr:row>
      <xdr:rowOff>74549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263848" y="7495764"/>
          <a:ext cx="2898913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8282</xdr:colOff>
      <xdr:row>26</xdr:row>
      <xdr:rowOff>298183</xdr:rowOff>
    </xdr:from>
    <xdr:to>
      <xdr:col>10</xdr:col>
      <xdr:colOff>240195</xdr:colOff>
      <xdr:row>26</xdr:row>
      <xdr:rowOff>298184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232912" y="8332313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231913</xdr:colOff>
      <xdr:row>30</xdr:row>
      <xdr:rowOff>1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7984435" y="9259957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8283</xdr:colOff>
      <xdr:row>33</xdr:row>
      <xdr:rowOff>8283</xdr:rowOff>
    </xdr:from>
    <xdr:to>
      <xdr:col>10</xdr:col>
      <xdr:colOff>1</xdr:colOff>
      <xdr:row>33</xdr:row>
      <xdr:rowOff>8284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992718" y="10187609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43</xdr:row>
      <xdr:rowOff>8283</xdr:rowOff>
    </xdr:from>
    <xdr:to>
      <xdr:col>13</xdr:col>
      <xdr:colOff>0</xdr:colOff>
      <xdr:row>43</xdr:row>
      <xdr:rowOff>8284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8713304" y="1328530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48</xdr:row>
      <xdr:rowOff>74543</xdr:rowOff>
    </xdr:from>
    <xdr:to>
      <xdr:col>18</xdr:col>
      <xdr:colOff>8282</xdr:colOff>
      <xdr:row>48</xdr:row>
      <xdr:rowOff>74545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7255565" y="14883847"/>
          <a:ext cx="2898913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8283</xdr:colOff>
      <xdr:row>51</xdr:row>
      <xdr:rowOff>165652</xdr:rowOff>
    </xdr:from>
    <xdr:to>
      <xdr:col>7</xdr:col>
      <xdr:colOff>1</xdr:colOff>
      <xdr:row>51</xdr:row>
      <xdr:rowOff>165653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7272131" y="15894326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56</xdr:row>
      <xdr:rowOff>306456</xdr:rowOff>
    </xdr:from>
    <xdr:to>
      <xdr:col>16</xdr:col>
      <xdr:colOff>231913</xdr:colOff>
      <xdr:row>57</xdr:row>
      <xdr:rowOff>1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9665804" y="17600543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8283</xdr:colOff>
      <xdr:row>61</xdr:row>
      <xdr:rowOff>0</xdr:rowOff>
    </xdr:from>
    <xdr:to>
      <xdr:col>12</xdr:col>
      <xdr:colOff>231913</xdr:colOff>
      <xdr:row>61</xdr:row>
      <xdr:rowOff>2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992718" y="18826370"/>
          <a:ext cx="944217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157369</xdr:rowOff>
    </xdr:from>
    <xdr:to>
      <xdr:col>14</xdr:col>
      <xdr:colOff>231913</xdr:colOff>
      <xdr:row>64</xdr:row>
      <xdr:rowOff>157370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9185413" y="19903108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68</xdr:row>
      <xdr:rowOff>8283</xdr:rowOff>
    </xdr:from>
    <xdr:to>
      <xdr:col>6</xdr:col>
      <xdr:colOff>223630</xdr:colOff>
      <xdr:row>68</xdr:row>
      <xdr:rowOff>8284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7255565" y="20979848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76</xdr:row>
      <xdr:rowOff>0</xdr:rowOff>
    </xdr:from>
    <xdr:to>
      <xdr:col>7</xdr:col>
      <xdr:colOff>215348</xdr:colOff>
      <xdr:row>76</xdr:row>
      <xdr:rowOff>1588</xdr:rowOff>
    </xdr:to>
    <xdr:cxnSp macro="">
      <xdr:nvCxnSpPr>
        <xdr:cNvPr id="27" name="ลูกศรเชื่อมต่อแบบตรง 26"/>
        <xdr:cNvCxnSpPr/>
      </xdr:nvCxnSpPr>
      <xdr:spPr>
        <a:xfrm>
          <a:off x="7255565" y="23472913"/>
          <a:ext cx="46382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8283</xdr:colOff>
      <xdr:row>80</xdr:row>
      <xdr:rowOff>1</xdr:rowOff>
    </xdr:from>
    <xdr:to>
      <xdr:col>7</xdr:col>
      <xdr:colOff>231914</xdr:colOff>
      <xdr:row>80</xdr:row>
      <xdr:rowOff>1589</xdr:rowOff>
    </xdr:to>
    <xdr:cxnSp macro="">
      <xdr:nvCxnSpPr>
        <xdr:cNvPr id="29" name="ลูกศรเชื่อมต่อแบบตรง 28"/>
        <xdr:cNvCxnSpPr/>
      </xdr:nvCxnSpPr>
      <xdr:spPr>
        <a:xfrm>
          <a:off x="7272131" y="24698740"/>
          <a:ext cx="46382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94</xdr:row>
      <xdr:rowOff>0</xdr:rowOff>
    </xdr:from>
    <xdr:to>
      <xdr:col>16</xdr:col>
      <xdr:colOff>223631</xdr:colOff>
      <xdr:row>94</xdr:row>
      <xdr:rowOff>1588</xdr:rowOff>
    </xdr:to>
    <xdr:cxnSp macro="">
      <xdr:nvCxnSpPr>
        <xdr:cNvPr id="30" name="ลูกศรเชื่อมต่อแบบตรง 29"/>
        <xdr:cNvCxnSpPr/>
      </xdr:nvCxnSpPr>
      <xdr:spPr>
        <a:xfrm>
          <a:off x="9410700" y="28917900"/>
          <a:ext cx="46175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98</xdr:row>
      <xdr:rowOff>0</xdr:rowOff>
    </xdr:from>
    <xdr:to>
      <xdr:col>10</xdr:col>
      <xdr:colOff>7042</xdr:colOff>
      <xdr:row>98</xdr:row>
      <xdr:rowOff>1</xdr:rowOff>
    </xdr:to>
    <xdr:cxnSp macro="">
      <xdr:nvCxnSpPr>
        <xdr:cNvPr id="22" name="ลูกศรเชื่อมต่อแบบตรง 21"/>
        <xdr:cNvCxnSpPr/>
      </xdr:nvCxnSpPr>
      <xdr:spPr>
        <a:xfrm>
          <a:off x="7972425" y="30137100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113</xdr:row>
      <xdr:rowOff>19050</xdr:rowOff>
    </xdr:from>
    <xdr:to>
      <xdr:col>18</xdr:col>
      <xdr:colOff>5383</xdr:colOff>
      <xdr:row>113</xdr:row>
      <xdr:rowOff>19052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7258050" y="34785300"/>
          <a:ext cx="2872408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116</xdr:row>
      <xdr:rowOff>285750</xdr:rowOff>
    </xdr:from>
    <xdr:to>
      <xdr:col>18</xdr:col>
      <xdr:colOff>5383</xdr:colOff>
      <xdr:row>116</xdr:row>
      <xdr:rowOff>285752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7258050" y="35966400"/>
          <a:ext cx="2872408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121</xdr:row>
      <xdr:rowOff>28575</xdr:rowOff>
    </xdr:from>
    <xdr:to>
      <xdr:col>16</xdr:col>
      <xdr:colOff>7042</xdr:colOff>
      <xdr:row>121</xdr:row>
      <xdr:rowOff>28576</xdr:rowOff>
    </xdr:to>
    <xdr:cxnSp macro="">
      <xdr:nvCxnSpPr>
        <xdr:cNvPr id="28" name="ลูกศรเชื่อมต่อแบบตรง 27"/>
        <xdr:cNvCxnSpPr/>
      </xdr:nvCxnSpPr>
      <xdr:spPr>
        <a:xfrm>
          <a:off x="9401175" y="37233225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124</xdr:row>
      <xdr:rowOff>0</xdr:rowOff>
    </xdr:from>
    <xdr:to>
      <xdr:col>18</xdr:col>
      <xdr:colOff>14908</xdr:colOff>
      <xdr:row>124</xdr:row>
      <xdr:rowOff>2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7267575" y="38119050"/>
          <a:ext cx="2872408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129</xdr:row>
      <xdr:rowOff>0</xdr:rowOff>
    </xdr:from>
    <xdr:to>
      <xdr:col>12</xdr:col>
      <xdr:colOff>228600</xdr:colOff>
      <xdr:row>129</xdr:row>
      <xdr:rowOff>1588</xdr:rowOff>
    </xdr:to>
    <xdr:cxnSp macro="">
      <xdr:nvCxnSpPr>
        <xdr:cNvPr id="32" name="ลูกศรเชื่อมต่อแบบตรง 31"/>
        <xdr:cNvCxnSpPr/>
      </xdr:nvCxnSpPr>
      <xdr:spPr>
        <a:xfrm>
          <a:off x="8467725" y="39681150"/>
          <a:ext cx="45720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132</xdr:row>
      <xdr:rowOff>171450</xdr:rowOff>
    </xdr:from>
    <xdr:to>
      <xdr:col>11</xdr:col>
      <xdr:colOff>7042</xdr:colOff>
      <xdr:row>132</xdr:row>
      <xdr:rowOff>171451</xdr:rowOff>
    </xdr:to>
    <xdr:cxnSp macro="">
      <xdr:nvCxnSpPr>
        <xdr:cNvPr id="36" name="ลูกศรเชื่อมต่อแบบตรง 35"/>
        <xdr:cNvCxnSpPr/>
      </xdr:nvCxnSpPr>
      <xdr:spPr>
        <a:xfrm>
          <a:off x="8210550" y="40767000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140</xdr:row>
      <xdr:rowOff>295275</xdr:rowOff>
    </xdr:from>
    <xdr:to>
      <xdr:col>14</xdr:col>
      <xdr:colOff>219075</xdr:colOff>
      <xdr:row>140</xdr:row>
      <xdr:rowOff>296863</xdr:rowOff>
    </xdr:to>
    <xdr:cxnSp macro="">
      <xdr:nvCxnSpPr>
        <xdr:cNvPr id="37" name="ลูกศรเชื่อมต่อแบบตรง 36"/>
        <xdr:cNvCxnSpPr/>
      </xdr:nvCxnSpPr>
      <xdr:spPr>
        <a:xfrm>
          <a:off x="8229600" y="43329225"/>
          <a:ext cx="116205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149</xdr:row>
      <xdr:rowOff>0</xdr:rowOff>
    </xdr:from>
    <xdr:to>
      <xdr:col>17</xdr:col>
      <xdr:colOff>7042</xdr:colOff>
      <xdr:row>149</xdr:row>
      <xdr:rowOff>1</xdr:rowOff>
    </xdr:to>
    <xdr:cxnSp macro="">
      <xdr:nvCxnSpPr>
        <xdr:cNvPr id="40" name="ลูกศรเชื่อมต่อแบบตรง 39"/>
        <xdr:cNvCxnSpPr/>
      </xdr:nvCxnSpPr>
      <xdr:spPr>
        <a:xfrm>
          <a:off x="9639300" y="45815250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155</xdr:row>
      <xdr:rowOff>0</xdr:rowOff>
    </xdr:from>
    <xdr:to>
      <xdr:col>8</xdr:col>
      <xdr:colOff>228600</xdr:colOff>
      <xdr:row>155</xdr:row>
      <xdr:rowOff>1588</xdr:rowOff>
    </xdr:to>
    <xdr:cxnSp macro="">
      <xdr:nvCxnSpPr>
        <xdr:cNvPr id="41" name="ลูกศรเชื่อมต่อแบบตรง 40"/>
        <xdr:cNvCxnSpPr/>
      </xdr:nvCxnSpPr>
      <xdr:spPr>
        <a:xfrm>
          <a:off x="7258050" y="47644050"/>
          <a:ext cx="7143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159</xdr:row>
      <xdr:rowOff>95250</xdr:rowOff>
    </xdr:from>
    <xdr:to>
      <xdr:col>16</xdr:col>
      <xdr:colOff>0</xdr:colOff>
      <xdr:row>159</xdr:row>
      <xdr:rowOff>96838</xdr:rowOff>
    </xdr:to>
    <xdr:cxnSp macro="">
      <xdr:nvCxnSpPr>
        <xdr:cNvPr id="43" name="ลูกศรเชื่อมต่อแบบตรง 42"/>
        <xdr:cNvCxnSpPr/>
      </xdr:nvCxnSpPr>
      <xdr:spPr>
        <a:xfrm>
          <a:off x="8934450" y="48958500"/>
          <a:ext cx="7143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171</xdr:row>
      <xdr:rowOff>0</xdr:rowOff>
    </xdr:from>
    <xdr:to>
      <xdr:col>17</xdr:col>
      <xdr:colOff>219075</xdr:colOff>
      <xdr:row>171</xdr:row>
      <xdr:rowOff>1588</xdr:rowOff>
    </xdr:to>
    <xdr:cxnSp macro="">
      <xdr:nvCxnSpPr>
        <xdr:cNvPr id="44" name="ลูกศรเชื่อมต่อแบบตรง 43"/>
        <xdr:cNvCxnSpPr/>
      </xdr:nvCxnSpPr>
      <xdr:spPr>
        <a:xfrm>
          <a:off x="7515225" y="52578000"/>
          <a:ext cx="25908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177</xdr:row>
      <xdr:rowOff>9525</xdr:rowOff>
    </xdr:from>
    <xdr:to>
      <xdr:col>16</xdr:col>
      <xdr:colOff>0</xdr:colOff>
      <xdr:row>177</xdr:row>
      <xdr:rowOff>11113</xdr:rowOff>
    </xdr:to>
    <xdr:cxnSp macro="">
      <xdr:nvCxnSpPr>
        <xdr:cNvPr id="46" name="ลูกศรเชื่อมต่อแบบตรง 45"/>
        <xdr:cNvCxnSpPr/>
      </xdr:nvCxnSpPr>
      <xdr:spPr>
        <a:xfrm>
          <a:off x="7981950" y="54416325"/>
          <a:ext cx="1666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184</xdr:row>
      <xdr:rowOff>295275</xdr:rowOff>
    </xdr:from>
    <xdr:to>
      <xdr:col>9</xdr:col>
      <xdr:colOff>219075</xdr:colOff>
      <xdr:row>184</xdr:row>
      <xdr:rowOff>296863</xdr:rowOff>
    </xdr:to>
    <xdr:cxnSp macro="">
      <xdr:nvCxnSpPr>
        <xdr:cNvPr id="49" name="ลูกศรเชื่อมต่อแบบตรง 48"/>
        <xdr:cNvCxnSpPr/>
      </xdr:nvCxnSpPr>
      <xdr:spPr>
        <a:xfrm>
          <a:off x="7743825" y="56873775"/>
          <a:ext cx="45720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185</xdr:row>
      <xdr:rowOff>0</xdr:rowOff>
    </xdr:from>
    <xdr:to>
      <xdr:col>13</xdr:col>
      <xdr:colOff>16567</xdr:colOff>
      <xdr:row>185</xdr:row>
      <xdr:rowOff>1</xdr:rowOff>
    </xdr:to>
    <xdr:cxnSp macro="">
      <xdr:nvCxnSpPr>
        <xdr:cNvPr id="50" name="ลูกศรเชื่อมต่อแบบตรง 49"/>
        <xdr:cNvCxnSpPr/>
      </xdr:nvCxnSpPr>
      <xdr:spPr>
        <a:xfrm>
          <a:off x="8696325" y="56883300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192</xdr:row>
      <xdr:rowOff>0</xdr:rowOff>
    </xdr:from>
    <xdr:to>
      <xdr:col>16</xdr:col>
      <xdr:colOff>228600</xdr:colOff>
      <xdr:row>192</xdr:row>
      <xdr:rowOff>1588</xdr:rowOff>
    </xdr:to>
    <xdr:cxnSp macro="">
      <xdr:nvCxnSpPr>
        <xdr:cNvPr id="51" name="ลูกศรเชื่อมต่อแบบตรง 50"/>
        <xdr:cNvCxnSpPr/>
      </xdr:nvCxnSpPr>
      <xdr:spPr>
        <a:xfrm>
          <a:off x="9420225" y="59016900"/>
          <a:ext cx="45720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202</xdr:row>
      <xdr:rowOff>0</xdr:rowOff>
    </xdr:from>
    <xdr:to>
      <xdr:col>12</xdr:col>
      <xdr:colOff>7042</xdr:colOff>
      <xdr:row>202</xdr:row>
      <xdr:rowOff>1</xdr:rowOff>
    </xdr:to>
    <xdr:cxnSp macro="">
      <xdr:nvCxnSpPr>
        <xdr:cNvPr id="52" name="ลูกศรเชื่อมต่อแบบตรง 51"/>
        <xdr:cNvCxnSpPr/>
      </xdr:nvCxnSpPr>
      <xdr:spPr>
        <a:xfrm>
          <a:off x="8448675" y="62103000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208</xdr:row>
      <xdr:rowOff>9525</xdr:rowOff>
    </xdr:from>
    <xdr:to>
      <xdr:col>16</xdr:col>
      <xdr:colOff>219075</xdr:colOff>
      <xdr:row>208</xdr:row>
      <xdr:rowOff>11113</xdr:rowOff>
    </xdr:to>
    <xdr:cxnSp macro="">
      <xdr:nvCxnSpPr>
        <xdr:cNvPr id="53" name="ลูกศรเชื่อมต่อแบบตรง 52"/>
        <xdr:cNvCxnSpPr/>
      </xdr:nvCxnSpPr>
      <xdr:spPr>
        <a:xfrm>
          <a:off x="8229600" y="63941325"/>
          <a:ext cx="163830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213</xdr:row>
      <xdr:rowOff>0</xdr:rowOff>
    </xdr:from>
    <xdr:to>
      <xdr:col>16</xdr:col>
      <xdr:colOff>9525</xdr:colOff>
      <xdr:row>213</xdr:row>
      <xdr:rowOff>3</xdr:rowOff>
    </xdr:to>
    <xdr:cxnSp macro="">
      <xdr:nvCxnSpPr>
        <xdr:cNvPr id="56" name="ลูกศรเชื่อมต่อแบบตรง 55"/>
        <xdr:cNvCxnSpPr/>
      </xdr:nvCxnSpPr>
      <xdr:spPr>
        <a:xfrm flipV="1">
          <a:off x="8924925" y="65455800"/>
          <a:ext cx="733425" cy="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220</xdr:row>
      <xdr:rowOff>0</xdr:rowOff>
    </xdr:from>
    <xdr:to>
      <xdr:col>13</xdr:col>
      <xdr:colOff>219075</xdr:colOff>
      <xdr:row>220</xdr:row>
      <xdr:rowOff>5</xdr:rowOff>
    </xdr:to>
    <xdr:cxnSp macro="">
      <xdr:nvCxnSpPr>
        <xdr:cNvPr id="64" name="ลูกศรเชื่อมต่อแบบตรง 63"/>
        <xdr:cNvCxnSpPr/>
      </xdr:nvCxnSpPr>
      <xdr:spPr>
        <a:xfrm flipV="1">
          <a:off x="8220075" y="67627500"/>
          <a:ext cx="933450" cy="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135</xdr:row>
      <xdr:rowOff>9525</xdr:rowOff>
    </xdr:from>
    <xdr:to>
      <xdr:col>18</xdr:col>
      <xdr:colOff>0</xdr:colOff>
      <xdr:row>138</xdr:row>
      <xdr:rowOff>295275</xdr:rowOff>
    </xdr:to>
    <xdr:cxnSp macro="">
      <xdr:nvCxnSpPr>
        <xdr:cNvPr id="45" name="ตัวเชื่อมต่อตรง 44"/>
        <xdr:cNvCxnSpPr/>
      </xdr:nvCxnSpPr>
      <xdr:spPr>
        <a:xfrm>
          <a:off x="7277100" y="41519475"/>
          <a:ext cx="2847975" cy="12001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135</xdr:row>
      <xdr:rowOff>0</xdr:rowOff>
    </xdr:from>
    <xdr:to>
      <xdr:col>17</xdr:col>
      <xdr:colOff>228600</xdr:colOff>
      <xdr:row>138</xdr:row>
      <xdr:rowOff>295275</xdr:rowOff>
    </xdr:to>
    <xdr:cxnSp macro="">
      <xdr:nvCxnSpPr>
        <xdr:cNvPr id="48" name="ตัวเชื่อมต่อตรง 47"/>
        <xdr:cNvCxnSpPr/>
      </xdr:nvCxnSpPr>
      <xdr:spPr>
        <a:xfrm flipV="1">
          <a:off x="7258050" y="41509950"/>
          <a:ext cx="2857500" cy="1209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240194</xdr:colOff>
      <xdr:row>154</xdr:row>
      <xdr:rowOff>8282</xdr:rowOff>
    </xdr:from>
    <xdr:to>
      <xdr:col>16</xdr:col>
      <xdr:colOff>8283</xdr:colOff>
      <xdr:row>154</xdr:row>
      <xdr:rowOff>8284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945216" y="47533891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164</xdr:row>
      <xdr:rowOff>298174</xdr:rowOff>
    </xdr:from>
    <xdr:to>
      <xdr:col>10</xdr:col>
      <xdr:colOff>16566</xdr:colOff>
      <xdr:row>164</xdr:row>
      <xdr:rowOff>299762</xdr:rowOff>
    </xdr:to>
    <xdr:cxnSp macro="">
      <xdr:nvCxnSpPr>
        <xdr:cNvPr id="9" name="ลูกศรเชื่อมต่อแบบตรง 8"/>
        <xdr:cNvCxnSpPr/>
      </xdr:nvCxnSpPr>
      <xdr:spPr>
        <a:xfrm>
          <a:off x="7984435" y="50921478"/>
          <a:ext cx="25676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173</xdr:row>
      <xdr:rowOff>298188</xdr:rowOff>
    </xdr:from>
    <xdr:to>
      <xdr:col>11</xdr:col>
      <xdr:colOff>8284</xdr:colOff>
      <xdr:row>173</xdr:row>
      <xdr:rowOff>298190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744239" y="53679601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176</xdr:row>
      <xdr:rowOff>132522</xdr:rowOff>
    </xdr:from>
    <xdr:to>
      <xdr:col>17</xdr:col>
      <xdr:colOff>231913</xdr:colOff>
      <xdr:row>176</xdr:row>
      <xdr:rowOff>132524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7263848" y="54433305"/>
          <a:ext cx="287406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240195</xdr:colOff>
      <xdr:row>183</xdr:row>
      <xdr:rowOff>8283</xdr:rowOff>
    </xdr:from>
    <xdr:to>
      <xdr:col>12</xdr:col>
      <xdr:colOff>240194</xdr:colOff>
      <xdr:row>183</xdr:row>
      <xdr:rowOff>9871</xdr:rowOff>
    </xdr:to>
    <xdr:cxnSp macro="">
      <xdr:nvCxnSpPr>
        <xdr:cNvPr id="17" name="ลูกศรเชื่อมต่อแบบตรง 16"/>
        <xdr:cNvCxnSpPr/>
      </xdr:nvCxnSpPr>
      <xdr:spPr>
        <a:xfrm>
          <a:off x="8464825" y="56479109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13</xdr:col>
      <xdr:colOff>12838</xdr:colOff>
      <xdr:row>9</xdr:row>
      <xdr:rowOff>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224630" y="2791239"/>
          <a:ext cx="733425" cy="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231912</xdr:colOff>
      <xdr:row>12</xdr:row>
      <xdr:rowOff>173935</xdr:rowOff>
    </xdr:from>
    <xdr:to>
      <xdr:col>13</xdr:col>
      <xdr:colOff>4555</xdr:colOff>
      <xdr:row>12</xdr:row>
      <xdr:rowOff>173938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8216347" y="3884544"/>
          <a:ext cx="733425" cy="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3312</xdr:colOff>
      <xdr:row>16</xdr:row>
      <xdr:rowOff>77857</xdr:rowOff>
    </xdr:from>
    <xdr:to>
      <xdr:col>14</xdr:col>
      <xdr:colOff>16150</xdr:colOff>
      <xdr:row>16</xdr:row>
      <xdr:rowOff>77860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468138" y="5014292"/>
          <a:ext cx="733425" cy="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240195</xdr:colOff>
      <xdr:row>21</xdr:row>
      <xdr:rowOff>289891</xdr:rowOff>
    </xdr:from>
    <xdr:to>
      <xdr:col>14</xdr:col>
      <xdr:colOff>12837</xdr:colOff>
      <xdr:row>21</xdr:row>
      <xdr:rowOff>289894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8464825" y="6791739"/>
          <a:ext cx="733425" cy="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25</xdr:row>
      <xdr:rowOff>91109</xdr:rowOff>
    </xdr:from>
    <xdr:to>
      <xdr:col>14</xdr:col>
      <xdr:colOff>207066</xdr:colOff>
      <xdr:row>25</xdr:row>
      <xdr:rowOff>91114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8473109" y="7818783"/>
          <a:ext cx="919370" cy="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28</xdr:row>
      <xdr:rowOff>132522</xdr:rowOff>
    </xdr:from>
    <xdr:to>
      <xdr:col>14</xdr:col>
      <xdr:colOff>207066</xdr:colOff>
      <xdr:row>28</xdr:row>
      <xdr:rowOff>132527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8473109" y="8779565"/>
          <a:ext cx="919370" cy="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31</xdr:row>
      <xdr:rowOff>0</xdr:rowOff>
    </xdr:from>
    <xdr:to>
      <xdr:col>14</xdr:col>
      <xdr:colOff>207066</xdr:colOff>
      <xdr:row>31</xdr:row>
      <xdr:rowOff>5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8473109" y="9566413"/>
          <a:ext cx="919370" cy="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24848</xdr:colOff>
      <xdr:row>34</xdr:row>
      <xdr:rowOff>99391</xdr:rowOff>
    </xdr:from>
    <xdr:to>
      <xdr:col>16</xdr:col>
      <xdr:colOff>223631</xdr:colOff>
      <xdr:row>34</xdr:row>
      <xdr:rowOff>99396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8970065" y="10585174"/>
          <a:ext cx="919370" cy="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39</xdr:row>
      <xdr:rowOff>66260</xdr:rowOff>
    </xdr:from>
    <xdr:to>
      <xdr:col>14</xdr:col>
      <xdr:colOff>223631</xdr:colOff>
      <xdr:row>39</xdr:row>
      <xdr:rowOff>66264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8713304" y="12117456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42</xdr:row>
      <xdr:rowOff>140804</xdr:rowOff>
    </xdr:from>
    <xdr:to>
      <xdr:col>15</xdr:col>
      <xdr:colOff>223631</xdr:colOff>
      <xdr:row>42</xdr:row>
      <xdr:rowOff>140808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8953500" y="13111369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45</xdr:row>
      <xdr:rowOff>298174</xdr:rowOff>
    </xdr:from>
    <xdr:to>
      <xdr:col>15</xdr:col>
      <xdr:colOff>223631</xdr:colOff>
      <xdr:row>45</xdr:row>
      <xdr:rowOff>298178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8953500" y="14188109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49</xdr:row>
      <xdr:rowOff>149087</xdr:rowOff>
    </xdr:from>
    <xdr:to>
      <xdr:col>15</xdr:col>
      <xdr:colOff>223631</xdr:colOff>
      <xdr:row>49</xdr:row>
      <xdr:rowOff>149091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8953500" y="15264848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8282</xdr:colOff>
      <xdr:row>52</xdr:row>
      <xdr:rowOff>165652</xdr:rowOff>
    </xdr:from>
    <xdr:to>
      <xdr:col>15</xdr:col>
      <xdr:colOff>223630</xdr:colOff>
      <xdr:row>52</xdr:row>
      <xdr:rowOff>165656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8953499" y="16200782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16564</xdr:colOff>
      <xdr:row>57</xdr:row>
      <xdr:rowOff>298174</xdr:rowOff>
    </xdr:from>
    <xdr:to>
      <xdr:col>16</xdr:col>
      <xdr:colOff>231913</xdr:colOff>
      <xdr:row>57</xdr:row>
      <xdr:rowOff>298178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9201977" y="17898717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16566</xdr:colOff>
      <xdr:row>62</xdr:row>
      <xdr:rowOff>0</xdr:rowOff>
    </xdr:from>
    <xdr:to>
      <xdr:col>9</xdr:col>
      <xdr:colOff>231914</xdr:colOff>
      <xdr:row>62</xdr:row>
      <xdr:rowOff>4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7520609" y="19132826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8283</xdr:colOff>
      <xdr:row>66</xdr:row>
      <xdr:rowOff>0</xdr:rowOff>
    </xdr:from>
    <xdr:to>
      <xdr:col>9</xdr:col>
      <xdr:colOff>223631</xdr:colOff>
      <xdr:row>66</xdr:row>
      <xdr:rowOff>4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7512326" y="20358652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16565</xdr:colOff>
      <xdr:row>70</xdr:row>
      <xdr:rowOff>140804</xdr:rowOff>
    </xdr:from>
    <xdr:to>
      <xdr:col>9</xdr:col>
      <xdr:colOff>231913</xdr:colOff>
      <xdr:row>70</xdr:row>
      <xdr:rowOff>140808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7520608" y="21725282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8283</xdr:colOff>
      <xdr:row>75</xdr:row>
      <xdr:rowOff>140811</xdr:rowOff>
    </xdr:from>
    <xdr:to>
      <xdr:col>9</xdr:col>
      <xdr:colOff>223631</xdr:colOff>
      <xdr:row>75</xdr:row>
      <xdr:rowOff>140815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7512326" y="23290702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16565</xdr:colOff>
      <xdr:row>78</xdr:row>
      <xdr:rowOff>149087</xdr:rowOff>
    </xdr:from>
    <xdr:to>
      <xdr:col>11</xdr:col>
      <xdr:colOff>231914</xdr:colOff>
      <xdr:row>78</xdr:row>
      <xdr:rowOff>149091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8001000" y="24218348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16565</xdr:colOff>
      <xdr:row>81</xdr:row>
      <xdr:rowOff>157369</xdr:rowOff>
    </xdr:from>
    <xdr:to>
      <xdr:col>11</xdr:col>
      <xdr:colOff>231914</xdr:colOff>
      <xdr:row>81</xdr:row>
      <xdr:rowOff>157373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8001000" y="25145999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16565</xdr:colOff>
      <xdr:row>84</xdr:row>
      <xdr:rowOff>298174</xdr:rowOff>
    </xdr:from>
    <xdr:to>
      <xdr:col>11</xdr:col>
      <xdr:colOff>231914</xdr:colOff>
      <xdr:row>84</xdr:row>
      <xdr:rowOff>298178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8001000" y="26206174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16565</xdr:colOff>
      <xdr:row>88</xdr:row>
      <xdr:rowOff>132522</xdr:rowOff>
    </xdr:from>
    <xdr:to>
      <xdr:col>14</xdr:col>
      <xdr:colOff>231914</xdr:colOff>
      <xdr:row>88</xdr:row>
      <xdr:rowOff>132526</xdr:rowOff>
    </xdr:to>
    <xdr:cxnSp macro="">
      <xdr:nvCxnSpPr>
        <xdr:cNvPr id="37" name="ลูกศรเชื่อมต่อแบบตรง 36"/>
        <xdr:cNvCxnSpPr/>
      </xdr:nvCxnSpPr>
      <xdr:spPr>
        <a:xfrm flipV="1">
          <a:off x="8721587" y="27266348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8282</xdr:colOff>
      <xdr:row>93</xdr:row>
      <xdr:rowOff>140804</xdr:rowOff>
    </xdr:from>
    <xdr:to>
      <xdr:col>15</xdr:col>
      <xdr:colOff>223630</xdr:colOff>
      <xdr:row>93</xdr:row>
      <xdr:rowOff>140808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8953499" y="28840043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96</xdr:row>
      <xdr:rowOff>149087</xdr:rowOff>
    </xdr:from>
    <xdr:to>
      <xdr:col>15</xdr:col>
      <xdr:colOff>223631</xdr:colOff>
      <xdr:row>96</xdr:row>
      <xdr:rowOff>149091</xdr:rowOff>
    </xdr:to>
    <xdr:cxnSp macro="">
      <xdr:nvCxnSpPr>
        <xdr:cNvPr id="39" name="ลูกศรเชื่อมต่อแบบตรง 38"/>
        <xdr:cNvCxnSpPr/>
      </xdr:nvCxnSpPr>
      <xdr:spPr>
        <a:xfrm flipV="1">
          <a:off x="8953500" y="29767696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99</xdr:row>
      <xdr:rowOff>298174</xdr:rowOff>
    </xdr:from>
    <xdr:to>
      <xdr:col>15</xdr:col>
      <xdr:colOff>223631</xdr:colOff>
      <xdr:row>99</xdr:row>
      <xdr:rowOff>298178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8953500" y="30836152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8283</xdr:colOff>
      <xdr:row>103</xdr:row>
      <xdr:rowOff>115957</xdr:rowOff>
    </xdr:from>
    <xdr:to>
      <xdr:col>16</xdr:col>
      <xdr:colOff>223632</xdr:colOff>
      <xdr:row>103</xdr:row>
      <xdr:rowOff>115961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9193696" y="31879761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8282</xdr:colOff>
      <xdr:row>106</xdr:row>
      <xdr:rowOff>132521</xdr:rowOff>
    </xdr:from>
    <xdr:to>
      <xdr:col>16</xdr:col>
      <xdr:colOff>223631</xdr:colOff>
      <xdr:row>106</xdr:row>
      <xdr:rowOff>132525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9193695" y="3281569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8283</xdr:colOff>
      <xdr:row>111</xdr:row>
      <xdr:rowOff>298174</xdr:rowOff>
    </xdr:from>
    <xdr:to>
      <xdr:col>17</xdr:col>
      <xdr:colOff>223630</xdr:colOff>
      <xdr:row>111</xdr:row>
      <xdr:rowOff>298178</xdr:rowOff>
    </xdr:to>
    <xdr:cxnSp macro="">
      <xdr:nvCxnSpPr>
        <xdr:cNvPr id="43" name="ลูกศรเชื่อมต่อแบบตรง 42"/>
        <xdr:cNvCxnSpPr/>
      </xdr:nvCxnSpPr>
      <xdr:spPr>
        <a:xfrm flipV="1">
          <a:off x="7272131" y="34546761"/>
          <a:ext cx="2857499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8283</xdr:colOff>
      <xdr:row>131</xdr:row>
      <xdr:rowOff>0</xdr:rowOff>
    </xdr:from>
    <xdr:to>
      <xdr:col>17</xdr:col>
      <xdr:colOff>223630</xdr:colOff>
      <xdr:row>131</xdr:row>
      <xdr:rowOff>4</xdr:rowOff>
    </xdr:to>
    <xdr:cxnSp macro="">
      <xdr:nvCxnSpPr>
        <xdr:cNvPr id="44" name="ลูกศรเชื่อมต่อแบบตรง 43"/>
        <xdr:cNvCxnSpPr/>
      </xdr:nvCxnSpPr>
      <xdr:spPr>
        <a:xfrm flipV="1">
          <a:off x="7272131" y="40427413"/>
          <a:ext cx="2857499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134</xdr:row>
      <xdr:rowOff>149087</xdr:rowOff>
    </xdr:from>
    <xdr:to>
      <xdr:col>17</xdr:col>
      <xdr:colOff>231913</xdr:colOff>
      <xdr:row>134</xdr:row>
      <xdr:rowOff>149094</xdr:rowOff>
    </xdr:to>
    <xdr:cxnSp macro="">
      <xdr:nvCxnSpPr>
        <xdr:cNvPr id="45" name="ลูกศรเชื่อมต่อแบบตรง 44"/>
        <xdr:cNvCxnSpPr/>
      </xdr:nvCxnSpPr>
      <xdr:spPr>
        <a:xfrm flipV="1">
          <a:off x="7984435" y="41495870"/>
          <a:ext cx="2153478" cy="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149</xdr:row>
      <xdr:rowOff>298179</xdr:rowOff>
    </xdr:from>
    <xdr:to>
      <xdr:col>15</xdr:col>
      <xdr:colOff>16566</xdr:colOff>
      <xdr:row>149</xdr:row>
      <xdr:rowOff>298181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8713304" y="46291505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231911</xdr:colOff>
      <xdr:row>159</xdr:row>
      <xdr:rowOff>115958</xdr:rowOff>
    </xdr:from>
    <xdr:to>
      <xdr:col>11</xdr:col>
      <xdr:colOff>240195</xdr:colOff>
      <xdr:row>159</xdr:row>
      <xdr:rowOff>115960</xdr:rowOff>
    </xdr:to>
    <xdr:cxnSp macro="">
      <xdr:nvCxnSpPr>
        <xdr:cNvPr id="56" name="ลูกศรเชื่อมต่อแบบตรง 55"/>
        <xdr:cNvCxnSpPr/>
      </xdr:nvCxnSpPr>
      <xdr:spPr>
        <a:xfrm flipV="1">
          <a:off x="7976150" y="49173849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877956</xdr:colOff>
      <xdr:row>186</xdr:row>
      <xdr:rowOff>124240</xdr:rowOff>
    </xdr:from>
    <xdr:to>
      <xdr:col>17</xdr:col>
      <xdr:colOff>231912</xdr:colOff>
      <xdr:row>186</xdr:row>
      <xdr:rowOff>124242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7263847" y="57514436"/>
          <a:ext cx="287406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168</xdr:row>
      <xdr:rowOff>0</xdr:rowOff>
    </xdr:from>
    <xdr:to>
      <xdr:col>15</xdr:col>
      <xdr:colOff>8284</xdr:colOff>
      <xdr:row>168</xdr:row>
      <xdr:rowOff>2</xdr:rowOff>
    </xdr:to>
    <xdr:cxnSp macro="">
      <xdr:nvCxnSpPr>
        <xdr:cNvPr id="59" name="ลูกศรเชื่อมต่อแบบตรง 58"/>
        <xdr:cNvCxnSpPr/>
      </xdr:nvCxnSpPr>
      <xdr:spPr>
        <a:xfrm flipV="1">
          <a:off x="8705022" y="51849130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171</xdr:row>
      <xdr:rowOff>0</xdr:rowOff>
    </xdr:from>
    <xdr:to>
      <xdr:col>15</xdr:col>
      <xdr:colOff>8282</xdr:colOff>
      <xdr:row>171</xdr:row>
      <xdr:rowOff>4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8464826" y="52768500"/>
          <a:ext cx="96906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16565</xdr:colOff>
      <xdr:row>7</xdr:row>
      <xdr:rowOff>298176</xdr:rowOff>
    </xdr:from>
    <xdr:to>
      <xdr:col>17</xdr:col>
      <xdr:colOff>223630</xdr:colOff>
      <xdr:row>7</xdr:row>
      <xdr:rowOff>299764</xdr:rowOff>
    </xdr:to>
    <xdr:cxnSp macro="">
      <xdr:nvCxnSpPr>
        <xdr:cNvPr id="3" name="ลูกศรเชื่อมต่อแบบตรง 2"/>
        <xdr:cNvCxnSpPr/>
      </xdr:nvCxnSpPr>
      <xdr:spPr>
        <a:xfrm>
          <a:off x="8001000" y="2476502"/>
          <a:ext cx="2128630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8282</xdr:colOff>
      <xdr:row>10</xdr:row>
      <xdr:rowOff>140804</xdr:rowOff>
    </xdr:from>
    <xdr:to>
      <xdr:col>18</xdr:col>
      <xdr:colOff>0</xdr:colOff>
      <xdr:row>10</xdr:row>
      <xdr:rowOff>142392</xdr:rowOff>
    </xdr:to>
    <xdr:cxnSp macro="">
      <xdr:nvCxnSpPr>
        <xdr:cNvPr id="26" name="ลูกศรเชื่อมต่อแบบตรง 25"/>
        <xdr:cNvCxnSpPr/>
      </xdr:nvCxnSpPr>
      <xdr:spPr>
        <a:xfrm>
          <a:off x="7272130" y="3238500"/>
          <a:ext cx="287406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869674</xdr:colOff>
      <xdr:row>14</xdr:row>
      <xdr:rowOff>8291</xdr:rowOff>
    </xdr:from>
    <xdr:to>
      <xdr:col>17</xdr:col>
      <xdr:colOff>223631</xdr:colOff>
      <xdr:row>14</xdr:row>
      <xdr:rowOff>9879</xdr:rowOff>
    </xdr:to>
    <xdr:cxnSp macro="">
      <xdr:nvCxnSpPr>
        <xdr:cNvPr id="27" name="ลูกศรเชื่อมต่อแบบตรง 26"/>
        <xdr:cNvCxnSpPr/>
      </xdr:nvCxnSpPr>
      <xdr:spPr>
        <a:xfrm>
          <a:off x="7255565" y="4331813"/>
          <a:ext cx="287406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231913</xdr:colOff>
      <xdr:row>21</xdr:row>
      <xdr:rowOff>74549</xdr:rowOff>
    </xdr:from>
    <xdr:to>
      <xdr:col>18</xdr:col>
      <xdr:colOff>1</xdr:colOff>
      <xdr:row>21</xdr:row>
      <xdr:rowOff>74551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9417326" y="6576397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17</xdr:col>
      <xdr:colOff>231914</xdr:colOff>
      <xdr:row>24</xdr:row>
      <xdr:rowOff>1588</xdr:rowOff>
    </xdr:to>
    <xdr:cxnSp macro="">
      <xdr:nvCxnSpPr>
        <xdr:cNvPr id="29" name="ลูกศรเชื่อมต่อแบบตรง 28"/>
        <xdr:cNvCxnSpPr/>
      </xdr:nvCxnSpPr>
      <xdr:spPr>
        <a:xfrm>
          <a:off x="7263848" y="7421217"/>
          <a:ext cx="287406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</xdr:row>
      <xdr:rowOff>306456</xdr:rowOff>
    </xdr:from>
    <xdr:to>
      <xdr:col>14</xdr:col>
      <xdr:colOff>240195</xdr:colOff>
      <xdr:row>28</xdr:row>
      <xdr:rowOff>1588</xdr:rowOff>
    </xdr:to>
    <xdr:cxnSp macro="">
      <xdr:nvCxnSpPr>
        <xdr:cNvPr id="30" name="ลูกศรเชื่อมต่อแบบตรง 29"/>
        <xdr:cNvCxnSpPr/>
      </xdr:nvCxnSpPr>
      <xdr:spPr>
        <a:xfrm>
          <a:off x="8945217" y="8647043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298174</xdr:rowOff>
    </xdr:from>
    <xdr:to>
      <xdr:col>17</xdr:col>
      <xdr:colOff>231914</xdr:colOff>
      <xdr:row>31</xdr:row>
      <xdr:rowOff>299762</xdr:rowOff>
    </xdr:to>
    <xdr:cxnSp macro="">
      <xdr:nvCxnSpPr>
        <xdr:cNvPr id="31" name="ลูกศรเชื่อมต่อแบบตรง 30"/>
        <xdr:cNvCxnSpPr/>
      </xdr:nvCxnSpPr>
      <xdr:spPr>
        <a:xfrm>
          <a:off x="7263848" y="9864587"/>
          <a:ext cx="287406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0</xdr:rowOff>
    </xdr:from>
    <xdr:to>
      <xdr:col>14</xdr:col>
      <xdr:colOff>240195</xdr:colOff>
      <xdr:row>39</xdr:row>
      <xdr:rowOff>1588</xdr:rowOff>
    </xdr:to>
    <xdr:cxnSp macro="">
      <xdr:nvCxnSpPr>
        <xdr:cNvPr id="32" name="ลูกศรเชื่อมต่อแบบตรง 31"/>
        <xdr:cNvCxnSpPr/>
      </xdr:nvCxnSpPr>
      <xdr:spPr>
        <a:xfrm>
          <a:off x="8945217" y="12051196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231913</xdr:colOff>
      <xdr:row>58</xdr:row>
      <xdr:rowOff>298174</xdr:rowOff>
    </xdr:from>
    <xdr:to>
      <xdr:col>16</xdr:col>
      <xdr:colOff>231913</xdr:colOff>
      <xdr:row>58</xdr:row>
      <xdr:rowOff>299762</xdr:rowOff>
    </xdr:to>
    <xdr:cxnSp macro="">
      <xdr:nvCxnSpPr>
        <xdr:cNvPr id="33" name="ลูกศรเชื่อมต่อแบบตรง 32"/>
        <xdr:cNvCxnSpPr/>
      </xdr:nvCxnSpPr>
      <xdr:spPr>
        <a:xfrm>
          <a:off x="9417326" y="18221739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16565</xdr:colOff>
      <xdr:row>62</xdr:row>
      <xdr:rowOff>0</xdr:rowOff>
    </xdr:from>
    <xdr:to>
      <xdr:col>8</xdr:col>
      <xdr:colOff>8282</xdr:colOff>
      <xdr:row>62</xdr:row>
      <xdr:rowOff>1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7520608" y="19149391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8283</xdr:colOff>
      <xdr:row>67</xdr:row>
      <xdr:rowOff>0</xdr:rowOff>
    </xdr:from>
    <xdr:to>
      <xdr:col>13</xdr:col>
      <xdr:colOff>1</xdr:colOff>
      <xdr:row>67</xdr:row>
      <xdr:rowOff>1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8713305" y="20681674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240195</xdr:colOff>
      <xdr:row>75</xdr:row>
      <xdr:rowOff>16566</xdr:rowOff>
    </xdr:from>
    <xdr:to>
      <xdr:col>15</xdr:col>
      <xdr:colOff>231912</xdr:colOff>
      <xdr:row>75</xdr:row>
      <xdr:rowOff>16567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9425608" y="23183023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79</xdr:row>
      <xdr:rowOff>0</xdr:rowOff>
    </xdr:from>
    <xdr:to>
      <xdr:col>13</xdr:col>
      <xdr:colOff>8284</xdr:colOff>
      <xdr:row>79</xdr:row>
      <xdr:rowOff>2</xdr:rowOff>
    </xdr:to>
    <xdr:cxnSp macro="">
      <xdr:nvCxnSpPr>
        <xdr:cNvPr id="37" name="ลูกศรเชื่อมต่อแบบตรง 36"/>
        <xdr:cNvCxnSpPr/>
      </xdr:nvCxnSpPr>
      <xdr:spPr>
        <a:xfrm flipV="1">
          <a:off x="8224630" y="24392283"/>
          <a:ext cx="728871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8283</xdr:colOff>
      <xdr:row>82</xdr:row>
      <xdr:rowOff>298174</xdr:rowOff>
    </xdr:from>
    <xdr:to>
      <xdr:col>15</xdr:col>
      <xdr:colOff>0</xdr:colOff>
      <xdr:row>82</xdr:row>
      <xdr:rowOff>298175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9193696" y="25609826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95</xdr:row>
      <xdr:rowOff>298174</xdr:rowOff>
    </xdr:from>
    <xdr:to>
      <xdr:col>13</xdr:col>
      <xdr:colOff>231913</xdr:colOff>
      <xdr:row>95</xdr:row>
      <xdr:rowOff>298175</xdr:rowOff>
    </xdr:to>
    <xdr:cxnSp macro="">
      <xdr:nvCxnSpPr>
        <xdr:cNvPr id="39" name="ลูกศรเชื่อมต่อแบบตรง 38"/>
        <xdr:cNvCxnSpPr/>
      </xdr:nvCxnSpPr>
      <xdr:spPr>
        <a:xfrm flipV="1">
          <a:off x="8945217" y="29643457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8283</xdr:colOff>
      <xdr:row>101</xdr:row>
      <xdr:rowOff>16565</xdr:rowOff>
    </xdr:from>
    <xdr:to>
      <xdr:col>9</xdr:col>
      <xdr:colOff>0</xdr:colOff>
      <xdr:row>101</xdr:row>
      <xdr:rowOff>16566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7752522" y="31200587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8283</xdr:colOff>
      <xdr:row>105</xdr:row>
      <xdr:rowOff>8282</xdr:rowOff>
    </xdr:from>
    <xdr:to>
      <xdr:col>11</xdr:col>
      <xdr:colOff>8283</xdr:colOff>
      <xdr:row>105</xdr:row>
      <xdr:rowOff>9870</xdr:rowOff>
    </xdr:to>
    <xdr:cxnSp macro="">
      <xdr:nvCxnSpPr>
        <xdr:cNvPr id="41" name="ลูกศรเชื่อมต่อแบบตรง 40"/>
        <xdr:cNvCxnSpPr/>
      </xdr:nvCxnSpPr>
      <xdr:spPr>
        <a:xfrm>
          <a:off x="7992718" y="32418130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8283</xdr:colOff>
      <xdr:row>113</xdr:row>
      <xdr:rowOff>0</xdr:rowOff>
    </xdr:from>
    <xdr:to>
      <xdr:col>10</xdr:col>
      <xdr:colOff>1</xdr:colOff>
      <xdr:row>113</xdr:row>
      <xdr:rowOff>1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7992718" y="3489463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120</xdr:row>
      <xdr:rowOff>0</xdr:rowOff>
    </xdr:from>
    <xdr:to>
      <xdr:col>12</xdr:col>
      <xdr:colOff>231913</xdr:colOff>
      <xdr:row>120</xdr:row>
      <xdr:rowOff>1</xdr:rowOff>
    </xdr:to>
    <xdr:cxnSp macro="">
      <xdr:nvCxnSpPr>
        <xdr:cNvPr id="43" name="ลูกศรเชื่อมต่อแบบตรง 42"/>
        <xdr:cNvCxnSpPr/>
      </xdr:nvCxnSpPr>
      <xdr:spPr>
        <a:xfrm flipV="1">
          <a:off x="8705022" y="3673337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123</xdr:row>
      <xdr:rowOff>0</xdr:rowOff>
    </xdr:from>
    <xdr:to>
      <xdr:col>10</xdr:col>
      <xdr:colOff>231913</xdr:colOff>
      <xdr:row>123</xdr:row>
      <xdr:rowOff>1</xdr:rowOff>
    </xdr:to>
    <xdr:cxnSp macro="">
      <xdr:nvCxnSpPr>
        <xdr:cNvPr id="44" name="ลูกศรเชื่อมต่อแบบตรง 43"/>
        <xdr:cNvCxnSpPr/>
      </xdr:nvCxnSpPr>
      <xdr:spPr>
        <a:xfrm flipV="1">
          <a:off x="8224630" y="37652739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8282</xdr:colOff>
      <xdr:row>130</xdr:row>
      <xdr:rowOff>0</xdr:rowOff>
    </xdr:from>
    <xdr:to>
      <xdr:col>12</xdr:col>
      <xdr:colOff>8281</xdr:colOff>
      <xdr:row>130</xdr:row>
      <xdr:rowOff>1588</xdr:rowOff>
    </xdr:to>
    <xdr:cxnSp macro="">
      <xdr:nvCxnSpPr>
        <xdr:cNvPr id="45" name="ลูกศรเชื่อมต่อแบบตรง 44"/>
        <xdr:cNvCxnSpPr/>
      </xdr:nvCxnSpPr>
      <xdr:spPr>
        <a:xfrm>
          <a:off x="8232912" y="40137522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134</xdr:row>
      <xdr:rowOff>0</xdr:rowOff>
    </xdr:from>
    <xdr:to>
      <xdr:col>9</xdr:col>
      <xdr:colOff>231913</xdr:colOff>
      <xdr:row>134</xdr:row>
      <xdr:rowOff>1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7984435" y="41363348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133</xdr:row>
      <xdr:rowOff>298174</xdr:rowOff>
    </xdr:from>
    <xdr:to>
      <xdr:col>13</xdr:col>
      <xdr:colOff>0</xdr:colOff>
      <xdr:row>133</xdr:row>
      <xdr:rowOff>298175</xdr:rowOff>
    </xdr:to>
    <xdr:cxnSp macro="">
      <xdr:nvCxnSpPr>
        <xdr:cNvPr id="47" name="ลูกศรเชื่อมต่อแบบตรง 46"/>
        <xdr:cNvCxnSpPr/>
      </xdr:nvCxnSpPr>
      <xdr:spPr>
        <a:xfrm flipV="1">
          <a:off x="8713304" y="4135506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39</xdr:row>
      <xdr:rowOff>157370</xdr:rowOff>
    </xdr:from>
    <xdr:to>
      <xdr:col>17</xdr:col>
      <xdr:colOff>231914</xdr:colOff>
      <xdr:row>39</xdr:row>
      <xdr:rowOff>158958</xdr:rowOff>
    </xdr:to>
    <xdr:cxnSp macro="">
      <xdr:nvCxnSpPr>
        <xdr:cNvPr id="2" name="ลูกศรเชื่อมต่อแบบตรง 1"/>
        <xdr:cNvCxnSpPr/>
      </xdr:nvCxnSpPr>
      <xdr:spPr>
        <a:xfrm>
          <a:off x="7263848" y="12208566"/>
          <a:ext cx="287406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165652</xdr:rowOff>
    </xdr:from>
    <xdr:to>
      <xdr:col>17</xdr:col>
      <xdr:colOff>231914</xdr:colOff>
      <xdr:row>43</xdr:row>
      <xdr:rowOff>167240</xdr:rowOff>
    </xdr:to>
    <xdr:cxnSp macro="">
      <xdr:nvCxnSpPr>
        <xdr:cNvPr id="3" name="ลูกศรเชื่อมต่อแบบตรง 2"/>
        <xdr:cNvCxnSpPr/>
      </xdr:nvCxnSpPr>
      <xdr:spPr>
        <a:xfrm>
          <a:off x="7263848" y="13442674"/>
          <a:ext cx="2874066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231913</xdr:colOff>
      <xdr:row>48</xdr:row>
      <xdr:rowOff>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8945217" y="14809304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231913</xdr:colOff>
      <xdr:row>8</xdr:row>
      <xdr:rowOff>0</xdr:rowOff>
    </xdr:from>
    <xdr:to>
      <xdr:col>13</xdr:col>
      <xdr:colOff>6214</xdr:colOff>
      <xdr:row>8</xdr:row>
      <xdr:rowOff>1</xdr:rowOff>
    </xdr:to>
    <xdr:cxnSp macro="">
      <xdr:nvCxnSpPr>
        <xdr:cNvPr id="5" name="ลูกศรเชื่อมต่อแบบตรง 4"/>
        <xdr:cNvCxnSpPr/>
      </xdr:nvCxnSpPr>
      <xdr:spPr>
        <a:xfrm>
          <a:off x="8696739" y="2484783"/>
          <a:ext cx="254692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17</xdr:col>
      <xdr:colOff>215347</xdr:colOff>
      <xdr:row>11</xdr:row>
      <xdr:rowOff>4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7263848" y="3404152"/>
          <a:ext cx="2857499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16565</xdr:colOff>
      <xdr:row>14</xdr:row>
      <xdr:rowOff>298174</xdr:rowOff>
    </xdr:from>
    <xdr:to>
      <xdr:col>8</xdr:col>
      <xdr:colOff>223631</xdr:colOff>
      <xdr:row>14</xdr:row>
      <xdr:rowOff>299762</xdr:rowOff>
    </xdr:to>
    <xdr:cxnSp macro="">
      <xdr:nvCxnSpPr>
        <xdr:cNvPr id="7" name="ลูกศรเชื่อมต่อแบบตรง 6"/>
        <xdr:cNvCxnSpPr/>
      </xdr:nvCxnSpPr>
      <xdr:spPr>
        <a:xfrm>
          <a:off x="7280413" y="4621696"/>
          <a:ext cx="687457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0</xdr:rowOff>
    </xdr:from>
    <xdr:to>
      <xdr:col>11</xdr:col>
      <xdr:colOff>0</xdr:colOff>
      <xdr:row>23</xdr:row>
      <xdr:rowOff>1588</xdr:rowOff>
    </xdr:to>
    <xdr:cxnSp macro="">
      <xdr:nvCxnSpPr>
        <xdr:cNvPr id="9" name="ลูกศรเชื่อมต่อแบบตรง 8"/>
        <xdr:cNvCxnSpPr/>
      </xdr:nvCxnSpPr>
      <xdr:spPr>
        <a:xfrm>
          <a:off x="7984435" y="7114761"/>
          <a:ext cx="480391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29</xdr:row>
      <xdr:rowOff>0</xdr:rowOff>
    </xdr:from>
    <xdr:to>
      <xdr:col>14</xdr:col>
      <xdr:colOff>223631</xdr:colOff>
      <xdr:row>29</xdr:row>
      <xdr:rowOff>2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8473109" y="8953500"/>
          <a:ext cx="93593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8283</xdr:colOff>
      <xdr:row>33</xdr:row>
      <xdr:rowOff>0</xdr:rowOff>
    </xdr:from>
    <xdr:to>
      <xdr:col>14</xdr:col>
      <xdr:colOff>0</xdr:colOff>
      <xdr:row>33</xdr:row>
      <xdr:rowOff>1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8953500" y="10179326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8283</xdr:colOff>
      <xdr:row>60</xdr:row>
      <xdr:rowOff>140805</xdr:rowOff>
    </xdr:from>
    <xdr:to>
      <xdr:col>12</xdr:col>
      <xdr:colOff>223631</xdr:colOff>
      <xdr:row>60</xdr:row>
      <xdr:rowOff>140807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992718" y="18677283"/>
          <a:ext cx="93593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16566</xdr:colOff>
      <xdr:row>64</xdr:row>
      <xdr:rowOff>1</xdr:rowOff>
    </xdr:from>
    <xdr:to>
      <xdr:col>12</xdr:col>
      <xdr:colOff>231914</xdr:colOff>
      <xdr:row>64</xdr:row>
      <xdr:rowOff>3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8001001" y="19762305"/>
          <a:ext cx="93593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93</xdr:row>
      <xdr:rowOff>9525</xdr:rowOff>
    </xdr:from>
    <xdr:to>
      <xdr:col>15</xdr:col>
      <xdr:colOff>231913</xdr:colOff>
      <xdr:row>93</xdr:row>
      <xdr:rowOff>9526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9410700" y="285845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295275</xdr:rowOff>
    </xdr:from>
    <xdr:to>
      <xdr:col>15</xdr:col>
      <xdr:colOff>231913</xdr:colOff>
      <xdr:row>15</xdr:row>
      <xdr:rowOff>295276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9410700" y="49053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21</xdr:row>
      <xdr:rowOff>0</xdr:rowOff>
    </xdr:from>
    <xdr:to>
      <xdr:col>10</xdr:col>
      <xdr:colOff>3313</xdr:colOff>
      <xdr:row>21</xdr:row>
      <xdr:rowOff>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991475" y="647700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9525</xdr:rowOff>
    </xdr:from>
    <xdr:to>
      <xdr:col>9</xdr:col>
      <xdr:colOff>231913</xdr:colOff>
      <xdr:row>23</xdr:row>
      <xdr:rowOff>9526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981950" y="70961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25</xdr:row>
      <xdr:rowOff>180975</xdr:rowOff>
    </xdr:from>
    <xdr:to>
      <xdr:col>10</xdr:col>
      <xdr:colOff>3313</xdr:colOff>
      <xdr:row>25</xdr:row>
      <xdr:rowOff>180976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7991475" y="78771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</xdr:row>
      <xdr:rowOff>104775</xdr:rowOff>
    </xdr:from>
    <xdr:to>
      <xdr:col>9</xdr:col>
      <xdr:colOff>231913</xdr:colOff>
      <xdr:row>28</xdr:row>
      <xdr:rowOff>104776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981950" y="87153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51</xdr:row>
      <xdr:rowOff>276225</xdr:rowOff>
    </xdr:from>
    <xdr:to>
      <xdr:col>12</xdr:col>
      <xdr:colOff>231913</xdr:colOff>
      <xdr:row>51</xdr:row>
      <xdr:rowOff>276226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8696325" y="159353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102</xdr:row>
      <xdr:rowOff>285750</xdr:rowOff>
    </xdr:from>
    <xdr:to>
      <xdr:col>12</xdr:col>
      <xdr:colOff>231913</xdr:colOff>
      <xdr:row>102</xdr:row>
      <xdr:rowOff>285751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8696325" y="3160395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104</xdr:row>
      <xdr:rowOff>295275</xdr:rowOff>
    </xdr:from>
    <xdr:to>
      <xdr:col>13</xdr:col>
      <xdr:colOff>3313</xdr:colOff>
      <xdr:row>104</xdr:row>
      <xdr:rowOff>295276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8705850" y="322230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106</xdr:row>
      <xdr:rowOff>276225</xdr:rowOff>
    </xdr:from>
    <xdr:to>
      <xdr:col>13</xdr:col>
      <xdr:colOff>3313</xdr:colOff>
      <xdr:row>106</xdr:row>
      <xdr:rowOff>276226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8705850" y="328136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132</xdr:row>
      <xdr:rowOff>295275</xdr:rowOff>
    </xdr:from>
    <xdr:to>
      <xdr:col>9</xdr:col>
      <xdr:colOff>231913</xdr:colOff>
      <xdr:row>132</xdr:row>
      <xdr:rowOff>295276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981950" y="408336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135</xdr:row>
      <xdr:rowOff>0</xdr:rowOff>
    </xdr:from>
    <xdr:to>
      <xdr:col>9</xdr:col>
      <xdr:colOff>231913</xdr:colOff>
      <xdr:row>135</xdr:row>
      <xdr:rowOff>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7981950" y="4145280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148</xdr:row>
      <xdr:rowOff>295275</xdr:rowOff>
    </xdr:from>
    <xdr:to>
      <xdr:col>11</xdr:col>
      <xdr:colOff>3313</xdr:colOff>
      <xdr:row>148</xdr:row>
      <xdr:rowOff>295276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8229600" y="457485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151</xdr:row>
      <xdr:rowOff>200025</xdr:rowOff>
    </xdr:from>
    <xdr:to>
      <xdr:col>9</xdr:col>
      <xdr:colOff>231913</xdr:colOff>
      <xdr:row>151</xdr:row>
      <xdr:rowOff>200026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7981950" y="465677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155</xdr:row>
      <xdr:rowOff>0</xdr:rowOff>
    </xdr:from>
    <xdr:to>
      <xdr:col>10</xdr:col>
      <xdr:colOff>3313</xdr:colOff>
      <xdr:row>155</xdr:row>
      <xdr:rowOff>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7991475" y="4758690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9525</xdr:rowOff>
    </xdr:from>
    <xdr:to>
      <xdr:col>13</xdr:col>
      <xdr:colOff>231913</xdr:colOff>
      <xdr:row>63</xdr:row>
      <xdr:rowOff>9526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8934450" y="193643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64</xdr:row>
      <xdr:rowOff>295275</xdr:rowOff>
    </xdr:from>
    <xdr:to>
      <xdr:col>10</xdr:col>
      <xdr:colOff>3313</xdr:colOff>
      <xdr:row>64</xdr:row>
      <xdr:rowOff>295276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991475" y="199548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115</xdr:row>
      <xdr:rowOff>9525</xdr:rowOff>
    </xdr:from>
    <xdr:to>
      <xdr:col>10</xdr:col>
      <xdr:colOff>3313</xdr:colOff>
      <xdr:row>115</xdr:row>
      <xdr:rowOff>9526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7991475" y="353282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116</xdr:row>
      <xdr:rowOff>295275</xdr:rowOff>
    </xdr:from>
    <xdr:to>
      <xdr:col>10</xdr:col>
      <xdr:colOff>3313</xdr:colOff>
      <xdr:row>116</xdr:row>
      <xdr:rowOff>295276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7991475" y="3591877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119</xdr:row>
      <xdr:rowOff>9525</xdr:rowOff>
    </xdr:from>
    <xdr:to>
      <xdr:col>9</xdr:col>
      <xdr:colOff>231913</xdr:colOff>
      <xdr:row>119</xdr:row>
      <xdr:rowOff>9526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7981950" y="36547425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136</xdr:row>
      <xdr:rowOff>285750</xdr:rowOff>
    </xdr:from>
    <xdr:to>
      <xdr:col>11</xdr:col>
      <xdr:colOff>231913</xdr:colOff>
      <xdr:row>136</xdr:row>
      <xdr:rowOff>285751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8458200" y="4204335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94</xdr:row>
      <xdr:rowOff>295275</xdr:rowOff>
    </xdr:from>
    <xdr:to>
      <xdr:col>17</xdr:col>
      <xdr:colOff>219075</xdr:colOff>
      <xdr:row>94</xdr:row>
      <xdr:rowOff>295277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8477250" y="2917507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97</xdr:row>
      <xdr:rowOff>0</xdr:rowOff>
    </xdr:from>
    <xdr:to>
      <xdr:col>17</xdr:col>
      <xdr:colOff>209550</xdr:colOff>
      <xdr:row>97</xdr:row>
      <xdr:rowOff>2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8467725" y="2979420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99</xdr:row>
      <xdr:rowOff>0</xdr:rowOff>
    </xdr:from>
    <xdr:to>
      <xdr:col>17</xdr:col>
      <xdr:colOff>209550</xdr:colOff>
      <xdr:row>99</xdr:row>
      <xdr:rowOff>2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8467725" y="30403800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100</xdr:row>
      <xdr:rowOff>295275</xdr:rowOff>
    </xdr:from>
    <xdr:to>
      <xdr:col>17</xdr:col>
      <xdr:colOff>228600</xdr:colOff>
      <xdr:row>100</xdr:row>
      <xdr:rowOff>295277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8486775" y="31003875"/>
          <a:ext cx="1628775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</xdr:row>
      <xdr:rowOff>200025</xdr:rowOff>
    </xdr:from>
    <xdr:to>
      <xdr:col>14</xdr:col>
      <xdr:colOff>229015</xdr:colOff>
      <xdr:row>5</xdr:row>
      <xdr:rowOff>200029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8705850" y="176212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8</xdr:row>
      <xdr:rowOff>180975</xdr:rowOff>
    </xdr:from>
    <xdr:to>
      <xdr:col>14</xdr:col>
      <xdr:colOff>229015</xdr:colOff>
      <xdr:row>8</xdr:row>
      <xdr:rowOff>180979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8705850" y="26574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11</xdr:row>
      <xdr:rowOff>133350</xdr:rowOff>
    </xdr:from>
    <xdr:to>
      <xdr:col>14</xdr:col>
      <xdr:colOff>415</xdr:colOff>
      <xdr:row>11</xdr:row>
      <xdr:rowOff>133354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8477250" y="352425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295275</xdr:rowOff>
    </xdr:from>
    <xdr:to>
      <xdr:col>14</xdr:col>
      <xdr:colOff>229015</xdr:colOff>
      <xdr:row>13</xdr:row>
      <xdr:rowOff>295279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8705850" y="42957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31</xdr:row>
      <xdr:rowOff>295275</xdr:rowOff>
    </xdr:from>
    <xdr:to>
      <xdr:col>11</xdr:col>
      <xdr:colOff>229015</xdr:colOff>
      <xdr:row>31</xdr:row>
      <xdr:rowOff>295279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7991475" y="98202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34</xdr:row>
      <xdr:rowOff>0</xdr:rowOff>
    </xdr:from>
    <xdr:to>
      <xdr:col>12</xdr:col>
      <xdr:colOff>9940</xdr:colOff>
      <xdr:row>34</xdr:row>
      <xdr:rowOff>4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8010525" y="104394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39</xdr:row>
      <xdr:rowOff>0</xdr:rowOff>
    </xdr:from>
    <xdr:to>
      <xdr:col>11</xdr:col>
      <xdr:colOff>229015</xdr:colOff>
      <xdr:row>39</xdr:row>
      <xdr:rowOff>4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7991475" y="120015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40</xdr:row>
      <xdr:rowOff>295275</xdr:rowOff>
    </xdr:from>
    <xdr:to>
      <xdr:col>11</xdr:col>
      <xdr:colOff>229015</xdr:colOff>
      <xdr:row>40</xdr:row>
      <xdr:rowOff>295279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7991475" y="126015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43</xdr:row>
      <xdr:rowOff>0</xdr:rowOff>
    </xdr:from>
    <xdr:to>
      <xdr:col>12</xdr:col>
      <xdr:colOff>415</xdr:colOff>
      <xdr:row>43</xdr:row>
      <xdr:rowOff>4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8001000" y="132207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45</xdr:row>
      <xdr:rowOff>0</xdr:rowOff>
    </xdr:from>
    <xdr:to>
      <xdr:col>11</xdr:col>
      <xdr:colOff>229015</xdr:colOff>
      <xdr:row>45</xdr:row>
      <xdr:rowOff>4</xdr:rowOff>
    </xdr:to>
    <xdr:cxnSp macro="">
      <xdr:nvCxnSpPr>
        <xdr:cNvPr id="37" name="ลูกศรเชื่อมต่อแบบตรง 36"/>
        <xdr:cNvCxnSpPr/>
      </xdr:nvCxnSpPr>
      <xdr:spPr>
        <a:xfrm flipV="1">
          <a:off x="7991475" y="138303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47</xdr:row>
      <xdr:rowOff>0</xdr:rowOff>
    </xdr:from>
    <xdr:to>
      <xdr:col>11</xdr:col>
      <xdr:colOff>229015</xdr:colOff>
      <xdr:row>47</xdr:row>
      <xdr:rowOff>4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7991475" y="144399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49</xdr:row>
      <xdr:rowOff>133350</xdr:rowOff>
    </xdr:from>
    <xdr:to>
      <xdr:col>11</xdr:col>
      <xdr:colOff>219490</xdr:colOff>
      <xdr:row>49</xdr:row>
      <xdr:rowOff>133354</xdr:rowOff>
    </xdr:to>
    <xdr:cxnSp macro="">
      <xdr:nvCxnSpPr>
        <xdr:cNvPr id="39" name="ลูกศรเชื่อมต่อแบบตรง 38"/>
        <xdr:cNvCxnSpPr/>
      </xdr:nvCxnSpPr>
      <xdr:spPr>
        <a:xfrm flipV="1">
          <a:off x="7981950" y="1518285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75</xdr:row>
      <xdr:rowOff>295275</xdr:rowOff>
    </xdr:from>
    <xdr:to>
      <xdr:col>14</xdr:col>
      <xdr:colOff>229015</xdr:colOff>
      <xdr:row>75</xdr:row>
      <xdr:rowOff>295279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8705850" y="233457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77</xdr:row>
      <xdr:rowOff>295275</xdr:rowOff>
    </xdr:from>
    <xdr:to>
      <xdr:col>14</xdr:col>
      <xdr:colOff>229015</xdr:colOff>
      <xdr:row>77</xdr:row>
      <xdr:rowOff>295279</xdr:rowOff>
    </xdr:to>
    <xdr:cxnSp macro="">
      <xdr:nvCxnSpPr>
        <xdr:cNvPr id="43" name="ลูกศรเชื่อมต่อแบบตรง 42"/>
        <xdr:cNvCxnSpPr/>
      </xdr:nvCxnSpPr>
      <xdr:spPr>
        <a:xfrm flipV="1">
          <a:off x="8705850" y="239553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79</xdr:row>
      <xdr:rowOff>295275</xdr:rowOff>
    </xdr:from>
    <xdr:to>
      <xdr:col>14</xdr:col>
      <xdr:colOff>229015</xdr:colOff>
      <xdr:row>79</xdr:row>
      <xdr:rowOff>295279</xdr:rowOff>
    </xdr:to>
    <xdr:cxnSp macro="">
      <xdr:nvCxnSpPr>
        <xdr:cNvPr id="44" name="ลูกศรเชื่อมต่อแบบตรง 43"/>
        <xdr:cNvCxnSpPr/>
      </xdr:nvCxnSpPr>
      <xdr:spPr>
        <a:xfrm flipV="1">
          <a:off x="8705850" y="245649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83</xdr:row>
      <xdr:rowOff>9525</xdr:rowOff>
    </xdr:from>
    <xdr:to>
      <xdr:col>11</xdr:col>
      <xdr:colOff>229015</xdr:colOff>
      <xdr:row>83</xdr:row>
      <xdr:rowOff>9529</xdr:rowOff>
    </xdr:to>
    <xdr:cxnSp macro="">
      <xdr:nvCxnSpPr>
        <xdr:cNvPr id="45" name="ลูกศรเชื่อมต่อแบบตรง 44"/>
        <xdr:cNvCxnSpPr/>
      </xdr:nvCxnSpPr>
      <xdr:spPr>
        <a:xfrm flipV="1">
          <a:off x="7991475" y="2549842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85</xdr:row>
      <xdr:rowOff>0</xdr:rowOff>
    </xdr:from>
    <xdr:to>
      <xdr:col>12</xdr:col>
      <xdr:colOff>415</xdr:colOff>
      <xdr:row>85</xdr:row>
      <xdr:rowOff>4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8001000" y="260985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86</xdr:row>
      <xdr:rowOff>295275</xdr:rowOff>
    </xdr:from>
    <xdr:to>
      <xdr:col>12</xdr:col>
      <xdr:colOff>415</xdr:colOff>
      <xdr:row>86</xdr:row>
      <xdr:rowOff>295279</xdr:rowOff>
    </xdr:to>
    <xdr:cxnSp macro="">
      <xdr:nvCxnSpPr>
        <xdr:cNvPr id="47" name="ลูกศรเชื่อมต่อแบบตรง 46"/>
        <xdr:cNvCxnSpPr/>
      </xdr:nvCxnSpPr>
      <xdr:spPr>
        <a:xfrm flipV="1">
          <a:off x="8001000" y="266985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89</xdr:row>
      <xdr:rowOff>0</xdr:rowOff>
    </xdr:from>
    <xdr:to>
      <xdr:col>11</xdr:col>
      <xdr:colOff>229015</xdr:colOff>
      <xdr:row>89</xdr:row>
      <xdr:rowOff>4</xdr:rowOff>
    </xdr:to>
    <xdr:cxnSp macro="">
      <xdr:nvCxnSpPr>
        <xdr:cNvPr id="48" name="ลูกศรเชื่อมต่อแบบตรง 47"/>
        <xdr:cNvCxnSpPr/>
      </xdr:nvCxnSpPr>
      <xdr:spPr>
        <a:xfrm flipV="1">
          <a:off x="7991475" y="273177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140</xdr:row>
      <xdr:rowOff>0</xdr:rowOff>
    </xdr:from>
    <xdr:to>
      <xdr:col>14</xdr:col>
      <xdr:colOff>229015</xdr:colOff>
      <xdr:row>140</xdr:row>
      <xdr:rowOff>4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8705850" y="429768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142</xdr:row>
      <xdr:rowOff>0</xdr:rowOff>
    </xdr:from>
    <xdr:to>
      <xdr:col>14</xdr:col>
      <xdr:colOff>209965</xdr:colOff>
      <xdr:row>142</xdr:row>
      <xdr:rowOff>4</xdr:rowOff>
    </xdr:to>
    <xdr:cxnSp macro="">
      <xdr:nvCxnSpPr>
        <xdr:cNvPr id="50" name="ลูกศรเชื่อมต่อแบบตรง 49"/>
        <xdr:cNvCxnSpPr/>
      </xdr:nvCxnSpPr>
      <xdr:spPr>
        <a:xfrm flipV="1">
          <a:off x="8686800" y="435864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147</xdr:row>
      <xdr:rowOff>0</xdr:rowOff>
    </xdr:from>
    <xdr:to>
      <xdr:col>14</xdr:col>
      <xdr:colOff>229015</xdr:colOff>
      <xdr:row>147</xdr:row>
      <xdr:rowOff>4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8705850" y="451485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158</xdr:row>
      <xdr:rowOff>0</xdr:rowOff>
    </xdr:from>
    <xdr:to>
      <xdr:col>10</xdr:col>
      <xdr:colOff>3313</xdr:colOff>
      <xdr:row>158</xdr:row>
      <xdr:rowOff>1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7991475" y="48501300"/>
          <a:ext cx="231913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128</xdr:row>
      <xdr:rowOff>295275</xdr:rowOff>
    </xdr:from>
    <xdr:to>
      <xdr:col>15</xdr:col>
      <xdr:colOff>9525</xdr:colOff>
      <xdr:row>128</xdr:row>
      <xdr:rowOff>295279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8001000" y="39614475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131</xdr:row>
      <xdr:rowOff>142875</xdr:rowOff>
    </xdr:from>
    <xdr:to>
      <xdr:col>10</xdr:col>
      <xdr:colOff>229015</xdr:colOff>
      <xdr:row>131</xdr:row>
      <xdr:rowOff>142879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7753350" y="403764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111</xdr:row>
      <xdr:rowOff>0</xdr:rowOff>
    </xdr:from>
    <xdr:to>
      <xdr:col>10</xdr:col>
      <xdr:colOff>229015</xdr:colOff>
      <xdr:row>111</xdr:row>
      <xdr:rowOff>4</xdr:rowOff>
    </xdr:to>
    <xdr:cxnSp macro="">
      <xdr:nvCxnSpPr>
        <xdr:cNvPr id="56" name="ลูกศรเชื่อมต่อแบบตรง 55"/>
        <xdr:cNvCxnSpPr/>
      </xdr:nvCxnSpPr>
      <xdr:spPr>
        <a:xfrm flipV="1">
          <a:off x="7753350" y="340995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113</xdr:row>
      <xdr:rowOff>0</xdr:rowOff>
    </xdr:from>
    <xdr:to>
      <xdr:col>10</xdr:col>
      <xdr:colOff>229015</xdr:colOff>
      <xdr:row>113</xdr:row>
      <xdr:rowOff>4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7753350" y="347091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67</xdr:row>
      <xdr:rowOff>0</xdr:rowOff>
    </xdr:from>
    <xdr:to>
      <xdr:col>14</xdr:col>
      <xdr:colOff>228600</xdr:colOff>
      <xdr:row>67</xdr:row>
      <xdr:rowOff>4</xdr:rowOff>
    </xdr:to>
    <xdr:cxnSp macro="">
      <xdr:nvCxnSpPr>
        <xdr:cNvPr id="58" name="ลูกศรเชื่อมต่อแบบตรง 57"/>
        <xdr:cNvCxnSpPr/>
      </xdr:nvCxnSpPr>
      <xdr:spPr>
        <a:xfrm flipV="1">
          <a:off x="7981950" y="20574000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68</xdr:row>
      <xdr:rowOff>295275</xdr:rowOff>
    </xdr:from>
    <xdr:to>
      <xdr:col>15</xdr:col>
      <xdr:colOff>0</xdr:colOff>
      <xdr:row>68</xdr:row>
      <xdr:rowOff>295279</xdr:rowOff>
    </xdr:to>
    <xdr:cxnSp macro="">
      <xdr:nvCxnSpPr>
        <xdr:cNvPr id="59" name="ลูกศรเชื่อมต่อแบบตรง 58"/>
        <xdr:cNvCxnSpPr/>
      </xdr:nvCxnSpPr>
      <xdr:spPr>
        <a:xfrm flipV="1">
          <a:off x="7991475" y="21174075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71</xdr:row>
      <xdr:rowOff>0</xdr:rowOff>
    </xdr:from>
    <xdr:to>
      <xdr:col>15</xdr:col>
      <xdr:colOff>0</xdr:colOff>
      <xdr:row>71</xdr:row>
      <xdr:rowOff>4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7991475" y="21793200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56</xdr:row>
      <xdr:rowOff>295275</xdr:rowOff>
    </xdr:from>
    <xdr:to>
      <xdr:col>12</xdr:col>
      <xdr:colOff>415</xdr:colOff>
      <xdr:row>56</xdr:row>
      <xdr:rowOff>295279</xdr:rowOff>
    </xdr:to>
    <xdr:cxnSp macro="">
      <xdr:nvCxnSpPr>
        <xdr:cNvPr id="61" name="ลูกศรเชื่อมต่อแบบตรง 60"/>
        <xdr:cNvCxnSpPr/>
      </xdr:nvCxnSpPr>
      <xdr:spPr>
        <a:xfrm flipV="1">
          <a:off x="8001000" y="17516475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59</xdr:row>
      <xdr:rowOff>0</xdr:rowOff>
    </xdr:from>
    <xdr:to>
      <xdr:col>11</xdr:col>
      <xdr:colOff>229015</xdr:colOff>
      <xdr:row>59</xdr:row>
      <xdr:rowOff>4</xdr:rowOff>
    </xdr:to>
    <xdr:cxnSp macro="">
      <xdr:nvCxnSpPr>
        <xdr:cNvPr id="62" name="ลูกศรเชื่อมต่อแบบตรง 61"/>
        <xdr:cNvCxnSpPr/>
      </xdr:nvCxnSpPr>
      <xdr:spPr>
        <a:xfrm flipV="1">
          <a:off x="7991475" y="181356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61</xdr:row>
      <xdr:rowOff>0</xdr:rowOff>
    </xdr:from>
    <xdr:to>
      <xdr:col>11</xdr:col>
      <xdr:colOff>229015</xdr:colOff>
      <xdr:row>61</xdr:row>
      <xdr:rowOff>4</xdr:rowOff>
    </xdr:to>
    <xdr:cxnSp macro="">
      <xdr:nvCxnSpPr>
        <xdr:cNvPr id="63" name="ลูกศรเชื่อมต่อแบบตรง 62"/>
        <xdr:cNvCxnSpPr/>
      </xdr:nvCxnSpPr>
      <xdr:spPr>
        <a:xfrm flipV="1">
          <a:off x="7991475" y="18745200"/>
          <a:ext cx="69574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121</xdr:row>
      <xdr:rowOff>0</xdr:rowOff>
    </xdr:from>
    <xdr:to>
      <xdr:col>15</xdr:col>
      <xdr:colOff>0</xdr:colOff>
      <xdr:row>121</xdr:row>
      <xdr:rowOff>4</xdr:rowOff>
    </xdr:to>
    <xdr:cxnSp macro="">
      <xdr:nvCxnSpPr>
        <xdr:cNvPr id="64" name="ลูกศรเชื่อมต่อแบบตรง 63"/>
        <xdr:cNvCxnSpPr/>
      </xdr:nvCxnSpPr>
      <xdr:spPr>
        <a:xfrm flipV="1">
          <a:off x="7991475" y="37147500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123</xdr:row>
      <xdr:rowOff>9525</xdr:rowOff>
    </xdr:from>
    <xdr:to>
      <xdr:col>15</xdr:col>
      <xdr:colOff>0</xdr:colOff>
      <xdr:row>123</xdr:row>
      <xdr:rowOff>9529</xdr:rowOff>
    </xdr:to>
    <xdr:cxnSp macro="">
      <xdr:nvCxnSpPr>
        <xdr:cNvPr id="65" name="ลูกศรเชื่อมต่อแบบตรง 64"/>
        <xdr:cNvCxnSpPr/>
      </xdr:nvCxnSpPr>
      <xdr:spPr>
        <a:xfrm flipV="1">
          <a:off x="7991475" y="37766625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125</xdr:row>
      <xdr:rowOff>0</xdr:rowOff>
    </xdr:from>
    <xdr:to>
      <xdr:col>15</xdr:col>
      <xdr:colOff>9525</xdr:colOff>
      <xdr:row>125</xdr:row>
      <xdr:rowOff>4</xdr:rowOff>
    </xdr:to>
    <xdr:cxnSp macro="">
      <xdr:nvCxnSpPr>
        <xdr:cNvPr id="66" name="ลูกศรเชื่อมต่อแบบตรง 65"/>
        <xdr:cNvCxnSpPr/>
      </xdr:nvCxnSpPr>
      <xdr:spPr>
        <a:xfrm flipV="1">
          <a:off x="8001000" y="38366700"/>
          <a:ext cx="1419225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Layout" topLeftCell="A28" workbookViewId="0">
      <selection activeCell="C48" sqref="C48"/>
    </sheetView>
  </sheetViews>
  <sheetFormatPr defaultRowHeight="23.25" x14ac:dyDescent="0.5"/>
  <cols>
    <col min="1" max="1" width="58" style="143" customWidth="1"/>
    <col min="2" max="2" width="13.875" style="143" customWidth="1"/>
    <col min="3" max="3" width="14.75" style="143" customWidth="1"/>
    <col min="4" max="4" width="13.875" style="143" customWidth="1"/>
    <col min="5" max="5" width="15.875" style="143" customWidth="1"/>
    <col min="6" max="6" width="15.375" style="143" customWidth="1"/>
    <col min="7" max="16384" width="9" style="143"/>
  </cols>
  <sheetData>
    <row r="1" spans="1:9" s="124" customFormat="1" ht="24" x14ac:dyDescent="0.55000000000000004">
      <c r="A1" s="390" t="s">
        <v>478</v>
      </c>
      <c r="B1" s="390"/>
      <c r="C1" s="390"/>
      <c r="D1" s="390"/>
      <c r="E1" s="390"/>
      <c r="F1" s="390"/>
      <c r="G1" s="145"/>
      <c r="H1" s="145"/>
      <c r="I1" s="145"/>
    </row>
    <row r="2" spans="1:9" s="124" customFormat="1" ht="24" x14ac:dyDescent="0.55000000000000004">
      <c r="A2" s="390" t="s">
        <v>37</v>
      </c>
      <c r="B2" s="390"/>
      <c r="C2" s="390"/>
      <c r="D2" s="390"/>
      <c r="E2" s="390"/>
      <c r="F2" s="390"/>
      <c r="G2" s="145"/>
      <c r="H2" s="145"/>
      <c r="I2" s="145"/>
    </row>
    <row r="3" spans="1:9" s="124" customFormat="1" ht="24" x14ac:dyDescent="0.55000000000000004">
      <c r="A3" s="390" t="s">
        <v>479</v>
      </c>
      <c r="B3" s="390"/>
      <c r="C3" s="390"/>
      <c r="D3" s="390"/>
      <c r="E3" s="390"/>
      <c r="F3" s="390"/>
      <c r="G3" s="145"/>
      <c r="H3" s="145"/>
      <c r="I3" s="145"/>
    </row>
    <row r="4" spans="1:9" s="124" customFormat="1" ht="24" x14ac:dyDescent="0.55000000000000004">
      <c r="A4" s="146"/>
      <c r="B4" s="146"/>
      <c r="C4" s="146"/>
      <c r="D4" s="146"/>
      <c r="E4" s="146"/>
      <c r="F4" s="146"/>
      <c r="G4" s="145"/>
      <c r="H4" s="145"/>
      <c r="I4" s="145"/>
    </row>
    <row r="5" spans="1:9" s="124" customFormat="1" ht="24" x14ac:dyDescent="0.55000000000000004">
      <c r="A5" s="391" t="s">
        <v>480</v>
      </c>
      <c r="B5" s="126" t="s">
        <v>471</v>
      </c>
      <c r="C5" s="147" t="s">
        <v>481</v>
      </c>
      <c r="D5" s="126" t="s">
        <v>494</v>
      </c>
      <c r="E5" s="147" t="s">
        <v>481</v>
      </c>
      <c r="F5" s="126" t="s">
        <v>482</v>
      </c>
    </row>
    <row r="6" spans="1:9" s="124" customFormat="1" ht="24" x14ac:dyDescent="0.55000000000000004">
      <c r="A6" s="392"/>
      <c r="B6" s="128" t="s">
        <v>474</v>
      </c>
      <c r="C6" s="148" t="s">
        <v>483</v>
      </c>
      <c r="D6" s="128" t="s">
        <v>6</v>
      </c>
      <c r="E6" s="148" t="s">
        <v>484</v>
      </c>
      <c r="F6" s="128"/>
    </row>
    <row r="7" spans="1:9" s="124" customFormat="1" ht="24" x14ac:dyDescent="0.55000000000000004">
      <c r="A7" s="149" t="s">
        <v>922</v>
      </c>
      <c r="B7" s="134"/>
      <c r="C7" s="150"/>
      <c r="D7" s="97"/>
      <c r="E7" s="150"/>
      <c r="F7" s="97"/>
    </row>
    <row r="8" spans="1:9" s="124" customFormat="1" ht="24" x14ac:dyDescent="0.55000000000000004">
      <c r="A8" s="130" t="s">
        <v>923</v>
      </c>
      <c r="B8" s="134">
        <v>2</v>
      </c>
      <c r="C8" s="136">
        <f>B8*100/B54</f>
        <v>1.5873015873015872</v>
      </c>
      <c r="D8" s="367">
        <v>750000</v>
      </c>
      <c r="E8" s="151">
        <f>D8*100/D54</f>
        <v>0.76789078012993528</v>
      </c>
      <c r="F8" s="134" t="s">
        <v>926</v>
      </c>
    </row>
    <row r="9" spans="1:9" s="124" customFormat="1" ht="24" x14ac:dyDescent="0.55000000000000004">
      <c r="A9" s="130" t="s">
        <v>924</v>
      </c>
      <c r="B9" s="134"/>
      <c r="C9" s="151"/>
      <c r="D9" s="367"/>
      <c r="E9" s="151"/>
      <c r="F9" s="134" t="s">
        <v>927</v>
      </c>
    </row>
    <row r="10" spans="1:9" s="124" customFormat="1" ht="24" x14ac:dyDescent="0.55000000000000004">
      <c r="A10" s="130" t="s">
        <v>925</v>
      </c>
      <c r="B10" s="134"/>
      <c r="C10" s="136"/>
      <c r="D10" s="367"/>
      <c r="E10" s="151"/>
      <c r="F10" s="134"/>
    </row>
    <row r="11" spans="1:9" s="124" customFormat="1" ht="24" x14ac:dyDescent="0.55000000000000004">
      <c r="A11" s="130" t="s">
        <v>928</v>
      </c>
      <c r="B11" s="134">
        <v>2</v>
      </c>
      <c r="C11" s="136">
        <f>B11*100/B54</f>
        <v>1.5873015873015872</v>
      </c>
      <c r="D11" s="367">
        <v>1300000</v>
      </c>
      <c r="E11" s="151">
        <f>D11*100/D54</f>
        <v>1.3310106855585546</v>
      </c>
      <c r="F11" s="134" t="s">
        <v>36</v>
      </c>
    </row>
    <row r="12" spans="1:9" s="124" customFormat="1" ht="24" x14ac:dyDescent="0.55000000000000004">
      <c r="A12" s="139" t="s">
        <v>476</v>
      </c>
      <c r="B12" s="140">
        <f>SUM(B8:B11)</f>
        <v>4</v>
      </c>
      <c r="C12" s="152">
        <f>SUM(C8:C11)</f>
        <v>3.1746031746031744</v>
      </c>
      <c r="D12" s="368">
        <f>SUM(D8:D11)</f>
        <v>2050000</v>
      </c>
      <c r="E12" s="152">
        <f>SUM(E8:E11)</f>
        <v>2.0989014656884901</v>
      </c>
      <c r="F12" s="140"/>
    </row>
    <row r="13" spans="1:9" s="124" customFormat="1" ht="24" x14ac:dyDescent="0.55000000000000004">
      <c r="A13" s="376" t="s">
        <v>509</v>
      </c>
      <c r="B13" s="131"/>
      <c r="C13" s="377"/>
      <c r="D13" s="133"/>
      <c r="E13" s="101"/>
      <c r="F13" s="378"/>
    </row>
    <row r="14" spans="1:9" s="124" customFormat="1" ht="24" x14ac:dyDescent="0.55000000000000004">
      <c r="A14" s="130" t="s">
        <v>929</v>
      </c>
      <c r="B14" s="134">
        <v>8</v>
      </c>
      <c r="C14" s="151">
        <f>B14*100/B54</f>
        <v>6.3492063492063489</v>
      </c>
      <c r="D14" s="136">
        <v>3470000</v>
      </c>
      <c r="E14" s="136">
        <f>D14*100/D54</f>
        <v>3.552774676067834</v>
      </c>
      <c r="F14" s="369" t="s">
        <v>492</v>
      </c>
    </row>
    <row r="15" spans="1:9" s="124" customFormat="1" ht="24" x14ac:dyDescent="0.55000000000000004">
      <c r="A15" s="153" t="s">
        <v>930</v>
      </c>
      <c r="B15" s="134">
        <v>7</v>
      </c>
      <c r="C15" s="151">
        <f>B15*100/B54</f>
        <v>5.5555555555555554</v>
      </c>
      <c r="D15" s="136">
        <v>3410000</v>
      </c>
      <c r="E15" s="136">
        <f>D15*100/D54</f>
        <v>3.4913434136574391</v>
      </c>
      <c r="F15" s="369" t="s">
        <v>488</v>
      </c>
    </row>
    <row r="16" spans="1:9" s="124" customFormat="1" ht="24" x14ac:dyDescent="0.55000000000000004">
      <c r="A16" s="130" t="s">
        <v>931</v>
      </c>
      <c r="B16" s="134"/>
      <c r="C16" s="151"/>
      <c r="D16" s="136"/>
      <c r="E16" s="136"/>
      <c r="F16" s="369" t="s">
        <v>927</v>
      </c>
    </row>
    <row r="17" spans="1:6" s="124" customFormat="1" ht="24" x14ac:dyDescent="0.55000000000000004">
      <c r="A17" s="153" t="s">
        <v>932</v>
      </c>
      <c r="B17" s="134">
        <v>4</v>
      </c>
      <c r="C17" s="151">
        <f>B17*100/B54</f>
        <v>3.1746031746031744</v>
      </c>
      <c r="D17" s="136">
        <v>151000</v>
      </c>
      <c r="E17" s="136">
        <f>D17*100/D54</f>
        <v>0.15460201039949364</v>
      </c>
      <c r="F17" s="369" t="s">
        <v>933</v>
      </c>
    </row>
    <row r="18" spans="1:6" s="124" customFormat="1" ht="24" x14ac:dyDescent="0.55000000000000004">
      <c r="A18" s="379"/>
      <c r="B18" s="380"/>
      <c r="C18" s="381"/>
      <c r="D18" s="370"/>
      <c r="E18" s="370"/>
      <c r="F18" s="382" t="s">
        <v>927</v>
      </c>
    </row>
    <row r="19" spans="1:6" s="124" customFormat="1" ht="24" x14ac:dyDescent="0.55000000000000004">
      <c r="A19" s="391" t="s">
        <v>480</v>
      </c>
      <c r="B19" s="126" t="s">
        <v>471</v>
      </c>
      <c r="C19" s="147" t="s">
        <v>481</v>
      </c>
      <c r="D19" s="126" t="s">
        <v>494</v>
      </c>
      <c r="E19" s="147" t="s">
        <v>481</v>
      </c>
      <c r="F19" s="126" t="s">
        <v>482</v>
      </c>
    </row>
    <row r="20" spans="1:6" s="124" customFormat="1" ht="24" x14ac:dyDescent="0.55000000000000004">
      <c r="A20" s="392"/>
      <c r="B20" s="128" t="s">
        <v>474</v>
      </c>
      <c r="C20" s="148" t="s">
        <v>483</v>
      </c>
      <c r="D20" s="128" t="s">
        <v>6</v>
      </c>
      <c r="E20" s="148" t="s">
        <v>484</v>
      </c>
      <c r="F20" s="128"/>
    </row>
    <row r="21" spans="1:6" s="124" customFormat="1" ht="24" x14ac:dyDescent="0.55000000000000004">
      <c r="A21" s="383" t="s">
        <v>934</v>
      </c>
      <c r="B21" s="384">
        <v>2</v>
      </c>
      <c r="C21" s="385">
        <f>B21*100/B54</f>
        <v>1.5873015873015872</v>
      </c>
      <c r="D21" s="133">
        <v>550000</v>
      </c>
      <c r="E21" s="385">
        <f>D21*100/D54</f>
        <v>0.56311990542861923</v>
      </c>
      <c r="F21" s="131" t="s">
        <v>926</v>
      </c>
    </row>
    <row r="22" spans="1:6" s="124" customFormat="1" ht="24" x14ac:dyDescent="0.55000000000000004">
      <c r="A22" s="130" t="s">
        <v>491</v>
      </c>
      <c r="B22" s="154"/>
      <c r="C22" s="151"/>
      <c r="D22" s="136"/>
      <c r="E22" s="151"/>
      <c r="F22" s="134" t="s">
        <v>492</v>
      </c>
    </row>
    <row r="23" spans="1:6" s="124" customFormat="1" ht="24" x14ac:dyDescent="0.55000000000000004">
      <c r="A23" s="153" t="s">
        <v>935</v>
      </c>
      <c r="B23" s="154">
        <v>11</v>
      </c>
      <c r="C23" s="151">
        <f>B23*100/B54</f>
        <v>8.7301587301587293</v>
      </c>
      <c r="D23" s="136">
        <v>7430000</v>
      </c>
      <c r="E23" s="151">
        <f>D23*100/D54</f>
        <v>7.6072379951538922</v>
      </c>
      <c r="F23" s="134" t="s">
        <v>926</v>
      </c>
    </row>
    <row r="24" spans="1:6" s="124" customFormat="1" ht="24" x14ac:dyDescent="0.55000000000000004">
      <c r="A24" s="130" t="s">
        <v>936</v>
      </c>
      <c r="B24" s="154"/>
      <c r="C24" s="151"/>
      <c r="D24" s="136"/>
      <c r="E24" s="151"/>
      <c r="F24" s="134" t="s">
        <v>937</v>
      </c>
    </row>
    <row r="25" spans="1:6" s="124" customFormat="1" ht="24" x14ac:dyDescent="0.55000000000000004">
      <c r="A25" s="130"/>
      <c r="B25" s="154"/>
      <c r="C25" s="151"/>
      <c r="D25" s="136"/>
      <c r="E25" s="151"/>
      <c r="F25" s="134" t="s">
        <v>938</v>
      </c>
    </row>
    <row r="26" spans="1:6" s="124" customFormat="1" ht="24" x14ac:dyDescent="0.55000000000000004">
      <c r="A26" s="153" t="s">
        <v>939</v>
      </c>
      <c r="B26" s="154">
        <v>8</v>
      </c>
      <c r="C26" s="151">
        <f>B26*100/B54</f>
        <v>6.3492063492063489</v>
      </c>
      <c r="D26" s="136">
        <v>4410000</v>
      </c>
      <c r="E26" s="151">
        <f>D26*100/D54</f>
        <v>4.5151977871640199</v>
      </c>
      <c r="F26" s="134" t="s">
        <v>485</v>
      </c>
    </row>
    <row r="27" spans="1:6" s="124" customFormat="1" ht="24" x14ac:dyDescent="0.55000000000000004">
      <c r="A27" s="379" t="s">
        <v>486</v>
      </c>
      <c r="B27" s="380"/>
      <c r="C27" s="381"/>
      <c r="D27" s="370"/>
      <c r="E27" s="381"/>
      <c r="F27" s="372"/>
    </row>
    <row r="28" spans="1:6" s="124" customFormat="1" ht="24" x14ac:dyDescent="0.55000000000000004">
      <c r="A28" s="139" t="s">
        <v>476</v>
      </c>
      <c r="B28" s="140">
        <f>SUM(B14:B27)</f>
        <v>40</v>
      </c>
      <c r="C28" s="162">
        <f>SUM(C14:C27)</f>
        <v>31.746031746031747</v>
      </c>
      <c r="D28" s="162">
        <f>SUM(D14:D26)</f>
        <v>19421000</v>
      </c>
      <c r="E28" s="162">
        <f>SUM(E14:E27)</f>
        <v>19.884275787871299</v>
      </c>
      <c r="F28" s="155"/>
    </row>
    <row r="29" spans="1:6" s="124" customFormat="1" ht="24" x14ac:dyDescent="0.55000000000000004">
      <c r="A29" s="149" t="s">
        <v>639</v>
      </c>
      <c r="B29" s="134"/>
      <c r="C29" s="150" t="s">
        <v>489</v>
      </c>
      <c r="D29" s="136"/>
      <c r="E29" s="156"/>
      <c r="F29" s="101"/>
    </row>
    <row r="30" spans="1:6" s="124" customFormat="1" ht="24" x14ac:dyDescent="0.55000000000000004">
      <c r="A30" s="130" t="s">
        <v>940</v>
      </c>
      <c r="B30" s="134">
        <v>28</v>
      </c>
      <c r="C30" s="157">
        <f>B30*100/B54</f>
        <v>22.222222222222221</v>
      </c>
      <c r="D30" s="136">
        <v>34025000</v>
      </c>
      <c r="E30" s="151">
        <f>D30*100/D54</f>
        <v>34.836645058561402</v>
      </c>
      <c r="F30" s="134" t="s">
        <v>209</v>
      </c>
    </row>
    <row r="31" spans="1:6" s="124" customFormat="1" ht="24" x14ac:dyDescent="0.55000000000000004">
      <c r="A31" s="153" t="s">
        <v>941</v>
      </c>
      <c r="B31" s="134">
        <v>2</v>
      </c>
      <c r="C31" s="157">
        <f>B31*100/B54</f>
        <v>1.5873015873015872</v>
      </c>
      <c r="D31" s="136">
        <v>500000</v>
      </c>
      <c r="E31" s="151">
        <f>D31*100/D54</f>
        <v>0.51192718675329019</v>
      </c>
      <c r="F31" s="134" t="s">
        <v>209</v>
      </c>
    </row>
    <row r="32" spans="1:6" s="124" customFormat="1" ht="24" x14ac:dyDescent="0.55000000000000004">
      <c r="A32" s="153" t="s">
        <v>942</v>
      </c>
      <c r="B32" s="134"/>
      <c r="C32" s="158"/>
      <c r="D32" s="136"/>
      <c r="E32" s="151"/>
      <c r="F32" s="134"/>
    </row>
    <row r="33" spans="1:6" s="124" customFormat="1" ht="24" x14ac:dyDescent="0.55000000000000004">
      <c r="A33" s="153" t="s">
        <v>943</v>
      </c>
      <c r="B33" s="134">
        <v>10</v>
      </c>
      <c r="C33" s="158">
        <f>B33*100/B54</f>
        <v>7.9365079365079367</v>
      </c>
      <c r="D33" s="136">
        <v>12660000</v>
      </c>
      <c r="E33" s="151">
        <f>D33*100/D54</f>
        <v>12.961996368593308</v>
      </c>
      <c r="F33" s="164" t="s">
        <v>926</v>
      </c>
    </row>
    <row r="34" spans="1:6" s="124" customFormat="1" ht="24" x14ac:dyDescent="0.55000000000000004">
      <c r="A34" s="153" t="s">
        <v>944</v>
      </c>
      <c r="B34" s="134"/>
      <c r="C34" s="158"/>
      <c r="D34" s="136"/>
      <c r="E34" s="151"/>
      <c r="F34" s="164" t="s">
        <v>945</v>
      </c>
    </row>
    <row r="35" spans="1:6" s="124" customFormat="1" ht="24" x14ac:dyDescent="0.55000000000000004">
      <c r="A35" s="153"/>
      <c r="B35" s="134"/>
      <c r="C35" s="158"/>
      <c r="D35" s="136"/>
      <c r="E35" s="151"/>
      <c r="F35" s="164" t="s">
        <v>946</v>
      </c>
    </row>
    <row r="36" spans="1:6" s="124" customFormat="1" ht="24" x14ac:dyDescent="0.55000000000000004">
      <c r="A36" s="140" t="s">
        <v>476</v>
      </c>
      <c r="B36" s="140">
        <f>SUM(B30:B33)</f>
        <v>40</v>
      </c>
      <c r="C36" s="159">
        <f>SUM(C30:C34)</f>
        <v>31.746031746031747</v>
      </c>
      <c r="D36" s="162">
        <f>SUM(D30:D35)</f>
        <v>47185000</v>
      </c>
      <c r="E36" s="159">
        <f>SUM(E30:E33)</f>
        <v>48.310568613908003</v>
      </c>
      <c r="F36" s="140" t="s">
        <v>490</v>
      </c>
    </row>
    <row r="37" spans="1:6" s="124" customFormat="1" ht="24" x14ac:dyDescent="0.55000000000000004">
      <c r="A37" s="391" t="s">
        <v>480</v>
      </c>
      <c r="B37" s="126" t="s">
        <v>471</v>
      </c>
      <c r="C37" s="147" t="s">
        <v>481</v>
      </c>
      <c r="D37" s="126" t="s">
        <v>473</v>
      </c>
      <c r="E37" s="147" t="s">
        <v>481</v>
      </c>
      <c r="F37" s="126" t="s">
        <v>482</v>
      </c>
    </row>
    <row r="38" spans="1:6" s="124" customFormat="1" ht="24" x14ac:dyDescent="0.55000000000000004">
      <c r="A38" s="392"/>
      <c r="B38" s="128" t="s">
        <v>474</v>
      </c>
      <c r="C38" s="148" t="s">
        <v>483</v>
      </c>
      <c r="D38" s="128"/>
      <c r="E38" s="148" t="s">
        <v>484</v>
      </c>
      <c r="F38" s="128"/>
    </row>
    <row r="39" spans="1:6" s="124" customFormat="1" ht="24" x14ac:dyDescent="0.55000000000000004">
      <c r="A39" s="160" t="s">
        <v>959</v>
      </c>
      <c r="B39" s="131"/>
      <c r="C39" s="101"/>
      <c r="D39" s="133"/>
      <c r="E39" s="101"/>
      <c r="F39" s="101"/>
    </row>
    <row r="40" spans="1:6" s="124" customFormat="1" ht="24" x14ac:dyDescent="0.55000000000000004">
      <c r="A40" s="373" t="s">
        <v>958</v>
      </c>
      <c r="B40" s="134"/>
      <c r="C40" s="97"/>
      <c r="D40" s="136"/>
      <c r="E40" s="97"/>
      <c r="F40" s="97"/>
    </row>
    <row r="41" spans="1:6" s="124" customFormat="1" ht="24" x14ac:dyDescent="0.55000000000000004">
      <c r="A41" s="97" t="s">
        <v>948</v>
      </c>
      <c r="B41" s="134">
        <v>8</v>
      </c>
      <c r="C41" s="157">
        <f>B41*100/B54</f>
        <v>6.3492063492063489</v>
      </c>
      <c r="D41" s="367">
        <v>7725640</v>
      </c>
      <c r="E41" s="136">
        <f>D41*100/D54</f>
        <v>7.9099303021373784</v>
      </c>
      <c r="F41" s="134" t="s">
        <v>36</v>
      </c>
    </row>
    <row r="42" spans="1:6" s="124" customFormat="1" ht="24" x14ac:dyDescent="0.55000000000000004">
      <c r="A42" s="97" t="s">
        <v>949</v>
      </c>
      <c r="B42" s="134"/>
      <c r="C42" s="157"/>
      <c r="D42" s="367"/>
      <c r="E42" s="136"/>
      <c r="F42" s="134"/>
    </row>
    <row r="43" spans="1:6" s="124" customFormat="1" ht="24" x14ac:dyDescent="0.55000000000000004">
      <c r="A43" s="97" t="s">
        <v>950</v>
      </c>
      <c r="B43" s="134">
        <v>6</v>
      </c>
      <c r="C43" s="157">
        <f>B43*100/B54</f>
        <v>4.7619047619047619</v>
      </c>
      <c r="D43" s="367">
        <v>2730000</v>
      </c>
      <c r="E43" s="136">
        <f>D43*100/D54</f>
        <v>2.7951224396729644</v>
      </c>
      <c r="F43" s="134" t="s">
        <v>36</v>
      </c>
    </row>
    <row r="44" spans="1:6" s="124" customFormat="1" ht="24" x14ac:dyDescent="0.55000000000000004">
      <c r="A44" s="97" t="s">
        <v>951</v>
      </c>
      <c r="B44" s="134"/>
      <c r="C44" s="134"/>
      <c r="D44" s="136"/>
      <c r="E44" s="138"/>
      <c r="F44" s="97"/>
    </row>
    <row r="45" spans="1:6" s="124" customFormat="1" ht="24" x14ac:dyDescent="0.55000000000000004">
      <c r="A45" s="103" t="s">
        <v>952</v>
      </c>
      <c r="B45" s="372">
        <v>8</v>
      </c>
      <c r="C45" s="386">
        <f>B45*100/B54</f>
        <v>6.3492063492063489</v>
      </c>
      <c r="D45" s="370">
        <v>1830000</v>
      </c>
      <c r="E45" s="370">
        <f>D45*100/D54</f>
        <v>1.8736535035170421</v>
      </c>
      <c r="F45" s="372" t="s">
        <v>36</v>
      </c>
    </row>
    <row r="46" spans="1:6" s="124" customFormat="1" ht="24" x14ac:dyDescent="0.55000000000000004">
      <c r="A46" s="140" t="s">
        <v>476</v>
      </c>
      <c r="B46" s="161">
        <f>SUM(B41:B45)</f>
        <v>22</v>
      </c>
      <c r="C46" s="159">
        <f>SUM(C41:C45)</f>
        <v>17.460317460317459</v>
      </c>
      <c r="D46" s="152">
        <f>SUM(D41:D45)</f>
        <v>12285640</v>
      </c>
      <c r="E46" s="162">
        <f>SUM(E41:E45)</f>
        <v>12.578706245327385</v>
      </c>
      <c r="F46" s="163"/>
    </row>
    <row r="47" spans="1:6" s="124" customFormat="1" ht="24" x14ac:dyDescent="0.55000000000000004">
      <c r="A47" s="387" t="s">
        <v>953</v>
      </c>
      <c r="B47" s="126"/>
      <c r="C47" s="160"/>
      <c r="D47" s="160"/>
      <c r="E47" s="160"/>
      <c r="F47" s="160"/>
    </row>
    <row r="48" spans="1:6" s="124" customFormat="1" ht="24" x14ac:dyDescent="0.55000000000000004">
      <c r="A48" s="284" t="s">
        <v>954</v>
      </c>
      <c r="B48" s="134">
        <v>9</v>
      </c>
      <c r="C48" s="157">
        <f>B48*100/B54</f>
        <v>7.1428571428571432</v>
      </c>
      <c r="D48" s="136">
        <v>1228000</v>
      </c>
      <c r="E48" s="136">
        <f>D48*100/D54</f>
        <v>1.2572931706660808</v>
      </c>
      <c r="F48" s="134" t="s">
        <v>926</v>
      </c>
    </row>
    <row r="49" spans="1:6" s="124" customFormat="1" ht="24" x14ac:dyDescent="0.55000000000000004">
      <c r="A49" s="284"/>
      <c r="B49" s="134"/>
      <c r="C49" s="97"/>
      <c r="D49" s="136"/>
      <c r="E49" s="136"/>
      <c r="F49" s="134" t="s">
        <v>36</v>
      </c>
    </row>
    <row r="50" spans="1:6" s="124" customFormat="1" ht="24" x14ac:dyDescent="0.55000000000000004">
      <c r="A50" s="284" t="s">
        <v>955</v>
      </c>
      <c r="B50" s="134">
        <v>2</v>
      </c>
      <c r="C50" s="157">
        <f>B50*100/B54</f>
        <v>1.5873015873015872</v>
      </c>
      <c r="D50" s="136">
        <v>110000</v>
      </c>
      <c r="E50" s="136">
        <f>D50*100/D54</f>
        <v>0.11262398108572384</v>
      </c>
      <c r="F50" s="134" t="s">
        <v>354</v>
      </c>
    </row>
    <row r="51" spans="1:6" s="124" customFormat="1" ht="24" x14ac:dyDescent="0.55000000000000004">
      <c r="A51" s="284" t="s">
        <v>956</v>
      </c>
      <c r="B51" s="134"/>
      <c r="C51" s="97"/>
      <c r="D51" s="136"/>
      <c r="E51" s="138"/>
      <c r="F51" s="97"/>
    </row>
    <row r="52" spans="1:6" s="124" customFormat="1" ht="24" x14ac:dyDescent="0.55000000000000004">
      <c r="A52" s="292" t="s">
        <v>966</v>
      </c>
      <c r="B52" s="372">
        <v>9</v>
      </c>
      <c r="C52" s="386">
        <f>B52*100/B54</f>
        <v>7.1428571428571432</v>
      </c>
      <c r="D52" s="370">
        <v>15390500</v>
      </c>
      <c r="E52" s="370">
        <f>D52*100/D54</f>
        <v>15.757630735453025</v>
      </c>
      <c r="F52" s="372" t="s">
        <v>957</v>
      </c>
    </row>
    <row r="53" spans="1:6" s="124" customFormat="1" ht="24" x14ac:dyDescent="0.55000000000000004">
      <c r="A53" s="140" t="s">
        <v>476</v>
      </c>
      <c r="B53" s="140">
        <f>SUM(B48:B52)</f>
        <v>20</v>
      </c>
      <c r="C53" s="159">
        <f>SUM(C48:C52)</f>
        <v>15.873015873015873</v>
      </c>
      <c r="D53" s="162">
        <f>SUM(D48:D52)</f>
        <v>16728500</v>
      </c>
      <c r="E53" s="159">
        <f>SUM(E48:E52)</f>
        <v>17.12754788720483</v>
      </c>
      <c r="F53" s="155"/>
    </row>
    <row r="54" spans="1:6" s="124" customFormat="1" ht="24" x14ac:dyDescent="0.55000000000000004">
      <c r="A54" s="165" t="s">
        <v>493</v>
      </c>
      <c r="B54" s="165">
        <f>B12+B28+B36+B46+B53</f>
        <v>126</v>
      </c>
      <c r="C54" s="375">
        <f>C12+C28+C36+C46+C53</f>
        <v>100</v>
      </c>
      <c r="D54" s="374">
        <f>D12+D28+D36+D46+D53</f>
        <v>97670140</v>
      </c>
      <c r="E54" s="374">
        <f>E12+E28+E36+E46+E53</f>
        <v>100</v>
      </c>
      <c r="F54" s="166"/>
    </row>
    <row r="55" spans="1:6" x14ac:dyDescent="0.5">
      <c r="A55" s="167"/>
      <c r="B55" s="167"/>
      <c r="C55" s="168"/>
      <c r="D55" s="169"/>
      <c r="E55" s="168"/>
      <c r="F55" s="170"/>
    </row>
  </sheetData>
  <mergeCells count="6">
    <mergeCell ref="A1:F1"/>
    <mergeCell ref="A2:F2"/>
    <mergeCell ref="A3:F3"/>
    <mergeCell ref="A5:A6"/>
    <mergeCell ref="A37:A38"/>
    <mergeCell ref="A19:A20"/>
  </mergeCells>
  <pageMargins left="0.31496062992125984" right="0.31496062992125984" top="0.98425196850393704" bottom="0.98425196850393704" header="0.31496062992125984" footer="0.31496062992125984"/>
  <pageSetup paperSize="9" orientation="landscape" r:id="rId1"/>
  <headerFooter scaleWithDoc="0" alignWithMargins="0">
    <oddFooter>&amp;L&amp;"PS Pimpdeed III,ตัวหนา"&amp;14&amp;K00-020แผนการดำเนินงาน ประจำปีงบประมาณ พ.ศ.2558&amp;R&amp;"PS Pimpdeed III,ตัวหนา"&amp;14&amp;K00-021เทศบาลตำบลบ้านเป็ด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view="pageLayout" workbookViewId="0">
      <selection activeCell="C14" sqref="C14"/>
    </sheetView>
  </sheetViews>
  <sheetFormatPr defaultRowHeight="23.25" x14ac:dyDescent="0.5"/>
  <cols>
    <col min="1" max="1" width="53.375" style="143" customWidth="1"/>
    <col min="2" max="2" width="16.75" style="143" customWidth="1"/>
    <col min="3" max="3" width="17.125" style="143" customWidth="1"/>
    <col min="4" max="4" width="18.25" style="143" customWidth="1"/>
    <col min="5" max="5" width="17.125" style="143" customWidth="1"/>
    <col min="6" max="16384" width="9" style="143"/>
  </cols>
  <sheetData>
    <row r="2" spans="1:6" s="124" customFormat="1" ht="27.75" x14ac:dyDescent="0.65">
      <c r="A2" s="393" t="s">
        <v>960</v>
      </c>
      <c r="B2" s="393"/>
      <c r="C2" s="393"/>
      <c r="D2" s="393"/>
      <c r="E2" s="393"/>
      <c r="F2" s="144"/>
    </row>
    <row r="3" spans="1:6" s="124" customFormat="1" ht="27.75" x14ac:dyDescent="0.65">
      <c r="A3" s="393" t="s">
        <v>469</v>
      </c>
      <c r="B3" s="393"/>
      <c r="C3" s="393"/>
      <c r="D3" s="393"/>
      <c r="E3" s="393"/>
      <c r="F3" s="144"/>
    </row>
    <row r="4" spans="1:6" s="124" customFormat="1" ht="27.75" x14ac:dyDescent="0.65">
      <c r="A4" s="125"/>
      <c r="B4" s="125"/>
      <c r="C4" s="125"/>
      <c r="D4" s="125"/>
      <c r="E4" s="125"/>
      <c r="F4" s="125"/>
    </row>
    <row r="5" spans="1:6" s="124" customFormat="1" ht="24" x14ac:dyDescent="0.55000000000000004">
      <c r="A5" s="391" t="s">
        <v>470</v>
      </c>
      <c r="B5" s="126" t="s">
        <v>471</v>
      </c>
      <c r="C5" s="127" t="s">
        <v>472</v>
      </c>
      <c r="D5" s="126" t="s">
        <v>473</v>
      </c>
      <c r="E5" s="126" t="s">
        <v>477</v>
      </c>
    </row>
    <row r="6" spans="1:6" s="124" customFormat="1" ht="24" x14ac:dyDescent="0.55000000000000004">
      <c r="A6" s="392"/>
      <c r="B6" s="128" t="s">
        <v>474</v>
      </c>
      <c r="C6" s="129" t="s">
        <v>475</v>
      </c>
      <c r="D6" s="128" t="s">
        <v>7</v>
      </c>
      <c r="E6" s="128" t="s">
        <v>6</v>
      </c>
    </row>
    <row r="7" spans="1:6" s="124" customFormat="1" ht="24" x14ac:dyDescent="0.55000000000000004">
      <c r="A7" s="130" t="s">
        <v>961</v>
      </c>
      <c r="B7" s="131">
        <v>4</v>
      </c>
      <c r="C7" s="132">
        <f>B7*100/B14</f>
        <v>3.1746031746031744</v>
      </c>
      <c r="D7" s="133">
        <v>2050000</v>
      </c>
      <c r="E7" s="133">
        <f>D7*100/D14</f>
        <v>2.0989014656884897</v>
      </c>
    </row>
    <row r="8" spans="1:6" s="124" customFormat="1" ht="24" x14ac:dyDescent="0.55000000000000004">
      <c r="A8" s="130" t="s">
        <v>962</v>
      </c>
      <c r="B8" s="134">
        <v>40</v>
      </c>
      <c r="C8" s="135">
        <f>B8*100/B14</f>
        <v>31.746031746031747</v>
      </c>
      <c r="D8" s="136">
        <v>19421000</v>
      </c>
      <c r="E8" s="136">
        <f>D8*100/D14</f>
        <v>19.884275787871299</v>
      </c>
    </row>
    <row r="9" spans="1:6" s="124" customFormat="1" ht="24" x14ac:dyDescent="0.55000000000000004">
      <c r="A9" s="130" t="s">
        <v>963</v>
      </c>
      <c r="B9" s="134">
        <v>40</v>
      </c>
      <c r="C9" s="135">
        <f>B9*100/B14</f>
        <v>31.746031746031747</v>
      </c>
      <c r="D9" s="136">
        <v>47185000</v>
      </c>
      <c r="E9" s="136">
        <f>D9*100/D14</f>
        <v>48.310568613907996</v>
      </c>
    </row>
    <row r="10" spans="1:6" s="124" customFormat="1" ht="24" x14ac:dyDescent="0.55000000000000004">
      <c r="A10" s="130" t="s">
        <v>964</v>
      </c>
      <c r="B10" s="134">
        <v>22</v>
      </c>
      <c r="C10" s="135">
        <f>B10*100/B14</f>
        <v>17.460317460317459</v>
      </c>
      <c r="D10" s="136">
        <v>12285640</v>
      </c>
      <c r="E10" s="136">
        <f>D10*100/D14</f>
        <v>12.578706245327385</v>
      </c>
    </row>
    <row r="11" spans="1:6" s="124" customFormat="1" ht="24" x14ac:dyDescent="0.55000000000000004">
      <c r="A11" s="130" t="s">
        <v>947</v>
      </c>
      <c r="B11" s="134"/>
      <c r="C11" s="135"/>
      <c r="D11" s="136"/>
      <c r="E11" s="136"/>
    </row>
    <row r="12" spans="1:6" s="124" customFormat="1" ht="24" x14ac:dyDescent="0.55000000000000004">
      <c r="A12" s="130" t="s">
        <v>965</v>
      </c>
      <c r="B12" s="134">
        <v>20</v>
      </c>
      <c r="C12" s="135">
        <f>B12*100/B14</f>
        <v>15.873015873015873</v>
      </c>
      <c r="D12" s="136">
        <v>16728500</v>
      </c>
      <c r="E12" s="136">
        <f>D12*100/D14</f>
        <v>17.12754788720483</v>
      </c>
    </row>
    <row r="13" spans="1:6" s="124" customFormat="1" ht="24" x14ac:dyDescent="0.55000000000000004">
      <c r="A13" s="130"/>
      <c r="B13" s="97"/>
      <c r="C13" s="137"/>
      <c r="D13" s="136"/>
      <c r="E13" s="138"/>
    </row>
    <row r="14" spans="1:6" s="124" customFormat="1" ht="24" x14ac:dyDescent="0.55000000000000004">
      <c r="A14" s="139" t="s">
        <v>476</v>
      </c>
      <c r="B14" s="140">
        <f>SUM(B7:B13)</f>
        <v>126</v>
      </c>
      <c r="C14" s="141">
        <f>SUM(C7:C13)</f>
        <v>100</v>
      </c>
      <c r="D14" s="162">
        <f>SUM(D7:D13)</f>
        <v>97670140</v>
      </c>
      <c r="E14" s="142">
        <f>SUM(E7:E12)</f>
        <v>99.999999999999986</v>
      </c>
    </row>
  </sheetData>
  <mergeCells count="3">
    <mergeCell ref="A5:A6"/>
    <mergeCell ref="A2:E2"/>
    <mergeCell ref="A3:E3"/>
  </mergeCells>
  <pageMargins left="0.74803149606299213" right="0.62" top="0.98425196850393704" bottom="0.98425196850393704" header="0.31496062992125984" footer="0.31496062992125984"/>
  <pageSetup paperSize="9" orientation="landscape" r:id="rId1"/>
  <headerFooter scaleWithDoc="0" alignWithMargins="0">
    <oddFooter>&amp;L&amp;"PS Pimpdeed III,ตัวหนา"&amp;14&amp;K00-026แผนการดำเนินงาน ประจำปีงบประมาณ พ.ศ.2558&amp;R&amp;"PS Pimpdeed III,ตัวหนา"&amp;14&amp;K00-027เทศบาลตำบลบ้านเป็ด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Layout" topLeftCell="A31" zoomScaleNormal="115" workbookViewId="0">
      <selection activeCell="D36" sqref="D36"/>
    </sheetView>
  </sheetViews>
  <sheetFormatPr defaultRowHeight="24" x14ac:dyDescent="0.55000000000000004"/>
  <cols>
    <col min="1" max="1" width="5.25" style="1" customWidth="1"/>
    <col min="2" max="2" width="26.875" style="1" customWidth="1"/>
    <col min="3" max="3" width="31.375" style="1" customWidth="1"/>
    <col min="4" max="4" width="10.375" style="1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 x14ac:dyDescent="0.55000000000000004">
      <c r="A1" s="401" t="s">
        <v>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1:18" x14ac:dyDescent="0.55000000000000004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18" x14ac:dyDescent="0.55000000000000004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4" spans="1:18" x14ac:dyDescent="0.55000000000000004">
      <c r="A4" s="2" t="s">
        <v>495</v>
      </c>
    </row>
    <row r="5" spans="1:18" x14ac:dyDescent="0.55000000000000004">
      <c r="B5" s="1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8" x14ac:dyDescent="0.55000000000000004">
      <c r="B6" s="1" t="s">
        <v>11</v>
      </c>
    </row>
    <row r="8" spans="1:18" x14ac:dyDescent="0.55000000000000004">
      <c r="A8" s="9" t="s">
        <v>2</v>
      </c>
      <c r="B8" s="394" t="s">
        <v>4</v>
      </c>
      <c r="C8" s="394" t="s">
        <v>5</v>
      </c>
      <c r="D8" s="9" t="s">
        <v>6</v>
      </c>
      <c r="E8" s="9" t="s">
        <v>8</v>
      </c>
      <c r="F8" s="9" t="s">
        <v>10</v>
      </c>
      <c r="G8" s="397" t="s">
        <v>23</v>
      </c>
      <c r="H8" s="398"/>
      <c r="I8" s="398"/>
      <c r="J8" s="399" t="s">
        <v>24</v>
      </c>
      <c r="K8" s="398"/>
      <c r="L8" s="398"/>
      <c r="M8" s="398"/>
      <c r="N8" s="398"/>
      <c r="O8" s="398"/>
      <c r="P8" s="398"/>
      <c r="Q8" s="398"/>
      <c r="R8" s="400"/>
    </row>
    <row r="9" spans="1:18" ht="24" customHeight="1" x14ac:dyDescent="0.55000000000000004">
      <c r="A9" s="10" t="s">
        <v>3</v>
      </c>
      <c r="B9" s="395"/>
      <c r="C9" s="396"/>
      <c r="D9" s="10" t="s">
        <v>7</v>
      </c>
      <c r="E9" s="10" t="s">
        <v>9</v>
      </c>
      <c r="F9" s="10" t="s">
        <v>9</v>
      </c>
      <c r="G9" s="172" t="s">
        <v>25</v>
      </c>
      <c r="H9" s="172" t="s">
        <v>12</v>
      </c>
      <c r="I9" s="173" t="s">
        <v>13</v>
      </c>
      <c r="J9" s="176" t="s">
        <v>14</v>
      </c>
      <c r="K9" s="172" t="s">
        <v>15</v>
      </c>
      <c r="L9" s="172" t="s">
        <v>16</v>
      </c>
      <c r="M9" s="172" t="s">
        <v>17</v>
      </c>
      <c r="N9" s="172" t="s">
        <v>18</v>
      </c>
      <c r="O9" s="172" t="s">
        <v>19</v>
      </c>
      <c r="P9" s="172" t="s">
        <v>20</v>
      </c>
      <c r="Q9" s="172" t="s">
        <v>21</v>
      </c>
      <c r="R9" s="172" t="s">
        <v>22</v>
      </c>
    </row>
    <row r="10" spans="1:18" x14ac:dyDescent="0.55000000000000004">
      <c r="A10" s="5">
        <v>1</v>
      </c>
      <c r="B10" s="70" t="s">
        <v>504</v>
      </c>
      <c r="C10" s="70" t="s">
        <v>497</v>
      </c>
      <c r="D10" s="205">
        <v>250000</v>
      </c>
      <c r="E10" s="5" t="s">
        <v>496</v>
      </c>
      <c r="F10" s="16" t="s">
        <v>28</v>
      </c>
      <c r="G10" s="3"/>
      <c r="H10" s="3"/>
      <c r="I10" s="174"/>
      <c r="J10" s="177"/>
      <c r="K10" s="3"/>
      <c r="L10" s="3"/>
      <c r="M10" s="3"/>
      <c r="N10" s="3"/>
      <c r="O10" s="3"/>
      <c r="P10" s="3"/>
      <c r="Q10" s="3"/>
      <c r="R10" s="3"/>
    </row>
    <row r="11" spans="1:18" x14ac:dyDescent="0.55000000000000004">
      <c r="A11" s="8"/>
      <c r="B11" s="69" t="s">
        <v>505</v>
      </c>
      <c r="C11" s="69" t="s">
        <v>498</v>
      </c>
      <c r="D11" s="8"/>
      <c r="E11" s="11" t="s">
        <v>74</v>
      </c>
      <c r="F11" s="17" t="s">
        <v>29</v>
      </c>
      <c r="G11" s="8"/>
      <c r="H11" s="8"/>
      <c r="I11" s="78"/>
      <c r="J11" s="178"/>
      <c r="K11" s="8"/>
      <c r="L11" s="8"/>
      <c r="M11" s="8"/>
      <c r="N11" s="8"/>
      <c r="O11" s="8"/>
      <c r="P11" s="8"/>
      <c r="Q11" s="8"/>
      <c r="R11" s="8"/>
    </row>
    <row r="12" spans="1:18" x14ac:dyDescent="0.55000000000000004">
      <c r="A12" s="8"/>
      <c r="B12" s="69"/>
      <c r="C12" s="67" t="s">
        <v>499</v>
      </c>
      <c r="D12" s="8"/>
      <c r="E12" s="11"/>
      <c r="F12" s="8"/>
      <c r="G12" s="8"/>
      <c r="H12" s="8"/>
      <c r="I12" s="78"/>
      <c r="J12" s="178"/>
      <c r="K12" s="8"/>
      <c r="L12" s="8"/>
      <c r="M12" s="8"/>
      <c r="N12" s="8"/>
      <c r="O12" s="8"/>
      <c r="P12" s="8"/>
      <c r="Q12" s="8"/>
      <c r="R12" s="8"/>
    </row>
    <row r="13" spans="1:18" x14ac:dyDescent="0.55000000000000004">
      <c r="A13" s="11"/>
      <c r="B13" s="12"/>
      <c r="C13" s="67" t="s">
        <v>500</v>
      </c>
      <c r="D13" s="8"/>
      <c r="E13" s="11"/>
      <c r="F13" s="8"/>
      <c r="G13" s="8"/>
      <c r="H13" s="8"/>
      <c r="I13" s="78"/>
      <c r="J13" s="178"/>
      <c r="K13" s="8"/>
      <c r="L13" s="8"/>
      <c r="M13" s="8"/>
      <c r="N13" s="8"/>
      <c r="O13" s="8"/>
      <c r="P13" s="8"/>
      <c r="Q13" s="8"/>
      <c r="R13" s="8"/>
    </row>
    <row r="14" spans="1:18" x14ac:dyDescent="0.55000000000000004">
      <c r="A14" s="8"/>
      <c r="B14" s="12"/>
      <c r="C14" s="69" t="s">
        <v>501</v>
      </c>
      <c r="D14" s="8"/>
      <c r="E14" s="11"/>
      <c r="F14" s="8"/>
      <c r="G14" s="8"/>
      <c r="H14" s="8"/>
      <c r="I14" s="78"/>
      <c r="J14" s="178"/>
      <c r="K14" s="8"/>
      <c r="L14" s="8"/>
      <c r="M14" s="8"/>
      <c r="N14" s="8"/>
      <c r="O14" s="8" t="s">
        <v>489</v>
      </c>
      <c r="P14" s="8"/>
      <c r="Q14" s="8"/>
      <c r="R14" s="8"/>
    </row>
    <row r="15" spans="1:18" x14ac:dyDescent="0.55000000000000004">
      <c r="A15" s="5">
        <v>2</v>
      </c>
      <c r="B15" s="19" t="s">
        <v>30</v>
      </c>
      <c r="C15" s="70" t="s">
        <v>502</v>
      </c>
      <c r="D15" s="20">
        <v>500000</v>
      </c>
      <c r="E15" s="5" t="s">
        <v>496</v>
      </c>
      <c r="F15" s="5" t="s">
        <v>32</v>
      </c>
      <c r="G15" s="3"/>
      <c r="H15" s="3"/>
      <c r="I15" s="174"/>
      <c r="J15" s="177"/>
      <c r="K15" s="3"/>
      <c r="L15" s="3"/>
      <c r="M15" s="3"/>
      <c r="N15" s="3"/>
      <c r="O15" s="3"/>
      <c r="P15" s="3"/>
      <c r="Q15" s="3"/>
      <c r="R15" s="3"/>
    </row>
    <row r="16" spans="1:18" x14ac:dyDescent="0.55000000000000004">
      <c r="A16" s="8"/>
      <c r="B16" s="18" t="s">
        <v>31</v>
      </c>
      <c r="C16" s="69" t="s">
        <v>503</v>
      </c>
      <c r="D16" s="8"/>
      <c r="E16" s="11" t="s">
        <v>74</v>
      </c>
      <c r="F16" s="8"/>
      <c r="G16" s="8"/>
      <c r="H16" s="8"/>
      <c r="I16" s="78"/>
      <c r="J16" s="178"/>
      <c r="K16" s="8"/>
      <c r="L16" s="8"/>
      <c r="M16" s="8"/>
      <c r="N16" s="8"/>
      <c r="O16" s="8"/>
      <c r="P16" s="8"/>
      <c r="Q16" s="8"/>
      <c r="R16" s="8"/>
    </row>
    <row r="17" spans="1:18" x14ac:dyDescent="0.55000000000000004">
      <c r="A17" s="4"/>
      <c r="B17" s="4"/>
      <c r="C17" s="4"/>
      <c r="D17" s="4"/>
      <c r="E17" s="6"/>
      <c r="F17" s="4"/>
      <c r="G17" s="4"/>
      <c r="H17" s="4"/>
      <c r="I17" s="175"/>
      <c r="J17" s="179"/>
      <c r="K17" s="4"/>
      <c r="L17" s="4"/>
      <c r="M17" s="4"/>
      <c r="N17" s="4"/>
      <c r="O17" s="4"/>
      <c r="P17" s="4"/>
      <c r="Q17" s="4"/>
      <c r="R17" s="4"/>
    </row>
    <row r="18" spans="1:18" ht="24.75" thickBot="1" x14ac:dyDescent="0.6">
      <c r="A18" s="14"/>
      <c r="B18" s="14"/>
      <c r="C18" s="180" t="s">
        <v>54</v>
      </c>
      <c r="D18" s="227">
        <f>SUM(D10:D17)</f>
        <v>750000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.75" thickTop="1" x14ac:dyDescent="0.5500000000000000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55000000000000004">
      <c r="B20" s="1" t="s">
        <v>33</v>
      </c>
    </row>
    <row r="22" spans="1:18" x14ac:dyDescent="0.55000000000000004">
      <c r="A22" s="9" t="s">
        <v>2</v>
      </c>
      <c r="B22" s="394" t="s">
        <v>4</v>
      </c>
      <c r="C22" s="394" t="s">
        <v>5</v>
      </c>
      <c r="D22" s="9" t="s">
        <v>6</v>
      </c>
      <c r="E22" s="9" t="s">
        <v>8</v>
      </c>
      <c r="F22" s="9" t="s">
        <v>10</v>
      </c>
      <c r="G22" s="397" t="s">
        <v>23</v>
      </c>
      <c r="H22" s="398"/>
      <c r="I22" s="398"/>
      <c r="J22" s="399" t="s">
        <v>24</v>
      </c>
      <c r="K22" s="398"/>
      <c r="L22" s="398"/>
      <c r="M22" s="398"/>
      <c r="N22" s="398"/>
      <c r="O22" s="398"/>
      <c r="P22" s="398"/>
      <c r="Q22" s="398"/>
      <c r="R22" s="400"/>
    </row>
    <row r="23" spans="1:18" ht="27" x14ac:dyDescent="0.55000000000000004">
      <c r="A23" s="10" t="s">
        <v>3</v>
      </c>
      <c r="B23" s="395"/>
      <c r="C23" s="396"/>
      <c r="D23" s="10" t="s">
        <v>7</v>
      </c>
      <c r="E23" s="10" t="s">
        <v>9</v>
      </c>
      <c r="F23" s="10" t="s">
        <v>9</v>
      </c>
      <c r="G23" s="307" t="s">
        <v>25</v>
      </c>
      <c r="H23" s="307" t="s">
        <v>12</v>
      </c>
      <c r="I23" s="351" t="s">
        <v>13</v>
      </c>
      <c r="J23" s="352" t="s">
        <v>14</v>
      </c>
      <c r="K23" s="307" t="s">
        <v>15</v>
      </c>
      <c r="L23" s="307" t="s">
        <v>16</v>
      </c>
      <c r="M23" s="307" t="s">
        <v>17</v>
      </c>
      <c r="N23" s="307" t="s">
        <v>18</v>
      </c>
      <c r="O23" s="307" t="s">
        <v>19</v>
      </c>
      <c r="P23" s="307" t="s">
        <v>20</v>
      </c>
      <c r="Q23" s="307" t="s">
        <v>21</v>
      </c>
      <c r="R23" s="307" t="s">
        <v>22</v>
      </c>
    </row>
    <row r="24" spans="1:18" x14ac:dyDescent="0.55000000000000004">
      <c r="A24" s="26">
        <v>1</v>
      </c>
      <c r="B24" s="27" t="s">
        <v>34</v>
      </c>
      <c r="C24" s="27" t="s">
        <v>506</v>
      </c>
      <c r="D24" s="28">
        <v>1000000</v>
      </c>
      <c r="E24" s="5" t="s">
        <v>496</v>
      </c>
      <c r="F24" s="5" t="s">
        <v>36</v>
      </c>
      <c r="G24" s="3"/>
      <c r="H24" s="3"/>
      <c r="I24" s="174"/>
      <c r="J24" s="177"/>
      <c r="K24" s="3"/>
      <c r="L24" s="3"/>
      <c r="M24" s="3"/>
      <c r="N24" s="3"/>
      <c r="O24" s="3"/>
      <c r="P24" s="3"/>
      <c r="Q24" s="3"/>
      <c r="R24" s="3"/>
    </row>
    <row r="25" spans="1:18" x14ac:dyDescent="0.55000000000000004">
      <c r="A25" s="24"/>
      <c r="B25" s="24" t="s">
        <v>35</v>
      </c>
      <c r="C25" s="24" t="s">
        <v>198</v>
      </c>
      <c r="D25" s="8"/>
      <c r="E25" s="11" t="s">
        <v>74</v>
      </c>
      <c r="F25" s="11"/>
      <c r="G25" s="8"/>
      <c r="H25" s="8"/>
      <c r="I25" s="78"/>
      <c r="J25" s="178"/>
      <c r="K25" s="8"/>
      <c r="L25" s="8"/>
      <c r="M25" s="8"/>
      <c r="N25" s="8"/>
      <c r="O25" s="8"/>
      <c r="P25" s="8"/>
      <c r="Q25" s="8"/>
      <c r="R25" s="8"/>
    </row>
    <row r="26" spans="1:18" x14ac:dyDescent="0.55000000000000004">
      <c r="A26" s="21"/>
      <c r="B26" s="65"/>
      <c r="C26" s="65"/>
      <c r="D26" s="8"/>
      <c r="E26" s="6"/>
      <c r="F26" s="6"/>
      <c r="G26" s="4"/>
      <c r="H26" s="4"/>
      <c r="I26" s="175"/>
      <c r="J26" s="179"/>
      <c r="K26" s="4"/>
      <c r="L26" s="4"/>
      <c r="M26" s="4"/>
      <c r="N26" s="4"/>
      <c r="O26" s="4"/>
      <c r="P26" s="4"/>
      <c r="Q26" s="4"/>
      <c r="R26" s="4"/>
    </row>
    <row r="27" spans="1:18" x14ac:dyDescent="0.55000000000000004">
      <c r="A27" s="23">
        <v>2</v>
      </c>
      <c r="B27" s="27" t="s">
        <v>508</v>
      </c>
      <c r="C27" s="27" t="s">
        <v>507</v>
      </c>
      <c r="D27" s="29">
        <v>300000</v>
      </c>
      <c r="E27" s="5" t="s">
        <v>496</v>
      </c>
      <c r="F27" s="11" t="s">
        <v>36</v>
      </c>
      <c r="G27" s="8"/>
      <c r="H27" s="8"/>
      <c r="I27" s="78"/>
      <c r="J27" s="178"/>
      <c r="K27" s="8"/>
      <c r="L27" s="8"/>
      <c r="M27" s="8"/>
      <c r="N27" s="8"/>
      <c r="O27" s="8"/>
      <c r="P27" s="8"/>
      <c r="Q27" s="8"/>
      <c r="R27" s="8"/>
    </row>
    <row r="28" spans="1:18" x14ac:dyDescent="0.55000000000000004">
      <c r="A28" s="22"/>
      <c r="B28" s="24"/>
      <c r="C28" s="24" t="s">
        <v>198</v>
      </c>
      <c r="D28" s="8"/>
      <c r="E28" s="11" t="s">
        <v>74</v>
      </c>
      <c r="F28" s="8"/>
      <c r="G28" s="8"/>
      <c r="H28" s="8"/>
      <c r="I28" s="78"/>
      <c r="J28" s="178"/>
      <c r="K28" s="8"/>
      <c r="L28" s="8"/>
      <c r="M28" s="8"/>
      <c r="N28" s="8"/>
      <c r="O28" s="8"/>
      <c r="P28" s="8"/>
      <c r="Q28" s="8"/>
      <c r="R28" s="8"/>
    </row>
    <row r="29" spans="1:18" x14ac:dyDescent="0.55000000000000004">
      <c r="A29" s="21"/>
      <c r="B29" s="25"/>
      <c r="C29" s="25"/>
      <c r="D29" s="4"/>
      <c r="E29" s="6"/>
      <c r="F29" s="4"/>
      <c r="G29" s="4"/>
      <c r="H29" s="4"/>
      <c r="I29" s="175"/>
      <c r="J29" s="179"/>
      <c r="K29" s="4"/>
      <c r="L29" s="4"/>
      <c r="M29" s="4"/>
      <c r="N29" s="4"/>
      <c r="O29" s="4"/>
      <c r="P29" s="4"/>
      <c r="Q29" s="4"/>
      <c r="R29" s="4"/>
    </row>
    <row r="30" spans="1:18" ht="24.75" thickBot="1" x14ac:dyDescent="0.6">
      <c r="A30" s="14"/>
      <c r="B30" s="14"/>
      <c r="C30" s="180" t="s">
        <v>55</v>
      </c>
      <c r="D30" s="213">
        <f>SUM(D24:D29)</f>
        <v>1300000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5.5" thickTop="1" thickBot="1" x14ac:dyDescent="0.6">
      <c r="A31" s="15"/>
      <c r="B31" s="15"/>
      <c r="C31" s="181" t="s">
        <v>56</v>
      </c>
      <c r="D31" s="228">
        <f>D18+D30</f>
        <v>2050000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4.75" thickTop="1" x14ac:dyDescent="0.55000000000000004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5500000000000000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x14ac:dyDescent="0.5500000000000000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5500000000000000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x14ac:dyDescent="0.5500000000000000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x14ac:dyDescent="0.5500000000000000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5500000000000000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x14ac:dyDescent="0.5500000000000000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x14ac:dyDescent="0.5500000000000000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x14ac:dyDescent="0.5500000000000000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</sheetData>
  <mergeCells count="11">
    <mergeCell ref="B22:B23"/>
    <mergeCell ref="C22:C23"/>
    <mergeCell ref="G22:I22"/>
    <mergeCell ref="J22:R22"/>
    <mergeCell ref="A1:R1"/>
    <mergeCell ref="A2:R2"/>
    <mergeCell ref="A3:R3"/>
    <mergeCell ref="G8:I8"/>
    <mergeCell ref="J8:R8"/>
    <mergeCell ref="B8:B9"/>
    <mergeCell ref="C8:C9"/>
  </mergeCells>
  <printOptions horizontalCentered="1"/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III,ตัวหนา"&amp;14&amp;K00-014แผนการดำเนินงาน ประจำปีงบประมาณ พ.ศ.2558&amp;R&amp;"PS Pimpdeed III,ตัวหนา"&amp;14&amp;K00-015เทศบาลตำบลบ้านเป็ด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view="pageLayout" topLeftCell="A224" workbookViewId="0">
      <selection activeCell="D232" sqref="D232"/>
    </sheetView>
  </sheetViews>
  <sheetFormatPr defaultColWidth="8.875" defaultRowHeight="24" x14ac:dyDescent="0.55000000000000004"/>
  <cols>
    <col min="1" max="1" width="4.5" style="1" customWidth="1"/>
    <col min="2" max="2" width="26.875" style="1" customWidth="1"/>
    <col min="3" max="3" width="31.375" style="1" customWidth="1"/>
    <col min="4" max="4" width="10.375" style="1" customWidth="1"/>
    <col min="5" max="5" width="10.75" style="1" customWidth="1"/>
    <col min="6" max="6" width="11.5" style="1" customWidth="1"/>
    <col min="7" max="18" width="3.125" style="1" customWidth="1"/>
    <col min="19" max="16384" width="8.875" style="1"/>
  </cols>
  <sheetData>
    <row r="1" spans="1:18" x14ac:dyDescent="0.55000000000000004">
      <c r="A1" s="401" t="s">
        <v>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1:18" x14ac:dyDescent="0.55000000000000004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18" x14ac:dyDescent="0.55000000000000004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4" spans="1:18" x14ac:dyDescent="0.55000000000000004">
      <c r="A4" s="182" t="s">
        <v>509</v>
      </c>
    </row>
    <row r="5" spans="1:18" x14ac:dyDescent="0.55000000000000004">
      <c r="B5" s="1" t="s">
        <v>38</v>
      </c>
    </row>
    <row r="6" spans="1:18" x14ac:dyDescent="0.55000000000000004">
      <c r="A6" s="9" t="s">
        <v>2</v>
      </c>
      <c r="B6" s="394" t="s">
        <v>4</v>
      </c>
      <c r="C6" s="394" t="s">
        <v>5</v>
      </c>
      <c r="D6" s="9" t="s">
        <v>6</v>
      </c>
      <c r="E6" s="9" t="s">
        <v>8</v>
      </c>
      <c r="F6" s="9" t="s">
        <v>10</v>
      </c>
      <c r="G6" s="403" t="s">
        <v>23</v>
      </c>
      <c r="H6" s="403"/>
      <c r="I6" s="397"/>
      <c r="J6" s="404" t="s">
        <v>24</v>
      </c>
      <c r="K6" s="403"/>
      <c r="L6" s="403"/>
      <c r="M6" s="403"/>
      <c r="N6" s="403"/>
      <c r="O6" s="403"/>
      <c r="P6" s="403"/>
      <c r="Q6" s="403"/>
      <c r="R6" s="403"/>
    </row>
    <row r="7" spans="1:18" ht="27" x14ac:dyDescent="0.55000000000000004">
      <c r="A7" s="10" t="s">
        <v>3</v>
      </c>
      <c r="B7" s="395"/>
      <c r="C7" s="402"/>
      <c r="D7" s="10" t="s">
        <v>7</v>
      </c>
      <c r="E7" s="10" t="s">
        <v>9</v>
      </c>
      <c r="F7" s="10" t="s">
        <v>9</v>
      </c>
      <c r="G7" s="172" t="s">
        <v>25</v>
      </c>
      <c r="H7" s="172" t="s">
        <v>12</v>
      </c>
      <c r="I7" s="173" t="s">
        <v>13</v>
      </c>
      <c r="J7" s="176" t="s">
        <v>14</v>
      </c>
      <c r="K7" s="172" t="s">
        <v>15</v>
      </c>
      <c r="L7" s="172" t="s">
        <v>16</v>
      </c>
      <c r="M7" s="172" t="s">
        <v>17</v>
      </c>
      <c r="N7" s="172" t="s">
        <v>18</v>
      </c>
      <c r="O7" s="172" t="s">
        <v>19</v>
      </c>
      <c r="P7" s="172" t="s">
        <v>20</v>
      </c>
      <c r="Q7" s="172" t="s">
        <v>21</v>
      </c>
      <c r="R7" s="172" t="s">
        <v>22</v>
      </c>
    </row>
    <row r="8" spans="1:18" x14ac:dyDescent="0.55000000000000004">
      <c r="A8" s="5">
        <v>1</v>
      </c>
      <c r="B8" s="35" t="s">
        <v>39</v>
      </c>
      <c r="C8" s="35" t="s">
        <v>40</v>
      </c>
      <c r="D8" s="34">
        <v>400000</v>
      </c>
      <c r="E8" s="5" t="s">
        <v>496</v>
      </c>
      <c r="F8" s="3" t="s">
        <v>45</v>
      </c>
      <c r="G8" s="3"/>
      <c r="H8" s="3"/>
      <c r="I8" s="174"/>
      <c r="J8" s="177"/>
      <c r="K8" s="3"/>
      <c r="L8" s="3"/>
      <c r="M8" s="3"/>
      <c r="N8" s="3"/>
      <c r="O8" s="3"/>
      <c r="P8" s="3"/>
      <c r="Q8" s="3"/>
      <c r="R8" s="3"/>
    </row>
    <row r="9" spans="1:18" x14ac:dyDescent="0.55000000000000004">
      <c r="A9" s="8"/>
      <c r="B9" s="36" t="s">
        <v>41</v>
      </c>
      <c r="C9" s="36" t="s">
        <v>42</v>
      </c>
      <c r="D9" s="8"/>
      <c r="E9" s="11" t="s">
        <v>74</v>
      </c>
      <c r="F9" s="8"/>
      <c r="G9" s="8"/>
      <c r="H9" s="8"/>
      <c r="I9" s="78"/>
      <c r="J9" s="178"/>
      <c r="K9" s="8"/>
      <c r="L9" s="8"/>
      <c r="M9" s="8"/>
      <c r="N9" s="8"/>
      <c r="O9" s="8"/>
      <c r="P9" s="8"/>
      <c r="Q9" s="8"/>
      <c r="R9" s="8"/>
    </row>
    <row r="10" spans="1:18" x14ac:dyDescent="0.55000000000000004">
      <c r="A10" s="4"/>
      <c r="B10" s="36"/>
      <c r="C10" s="48" t="s">
        <v>510</v>
      </c>
      <c r="D10" s="8"/>
      <c r="E10" s="11"/>
      <c r="F10" s="8"/>
      <c r="G10" s="4"/>
      <c r="H10" s="4"/>
      <c r="I10" s="175"/>
      <c r="J10" s="179"/>
      <c r="K10" s="4"/>
      <c r="L10" s="4"/>
      <c r="M10" s="4"/>
      <c r="N10" s="4"/>
      <c r="O10" s="4"/>
      <c r="P10" s="4"/>
      <c r="Q10" s="4"/>
      <c r="R10" s="4"/>
    </row>
    <row r="11" spans="1:18" x14ac:dyDescent="0.55000000000000004">
      <c r="A11" s="11">
        <v>2</v>
      </c>
      <c r="B11" s="35" t="s">
        <v>43</v>
      </c>
      <c r="C11" s="47" t="s">
        <v>511</v>
      </c>
      <c r="D11" s="34">
        <v>50000</v>
      </c>
      <c r="E11" s="5" t="s">
        <v>496</v>
      </c>
      <c r="F11" s="3" t="s">
        <v>45</v>
      </c>
      <c r="G11" s="3"/>
      <c r="H11" s="3"/>
      <c r="I11" s="174"/>
      <c r="J11" s="177"/>
      <c r="K11" s="3"/>
      <c r="L11" s="3"/>
      <c r="M11" s="3"/>
      <c r="N11" s="3"/>
      <c r="O11" s="3"/>
      <c r="P11" s="3"/>
      <c r="Q11" s="3"/>
      <c r="R11" s="3"/>
    </row>
    <row r="12" spans="1:18" x14ac:dyDescent="0.55000000000000004">
      <c r="A12" s="8"/>
      <c r="B12" s="36" t="s">
        <v>44</v>
      </c>
      <c r="C12" s="48"/>
      <c r="D12" s="8"/>
      <c r="E12" s="11" t="s">
        <v>74</v>
      </c>
      <c r="F12" s="8"/>
      <c r="G12" s="8"/>
      <c r="H12" s="8"/>
      <c r="I12" s="78"/>
      <c r="J12" s="178"/>
      <c r="K12" s="8"/>
      <c r="L12" s="8"/>
      <c r="M12" s="8"/>
      <c r="N12" s="8"/>
      <c r="O12" s="8"/>
      <c r="P12" s="8"/>
      <c r="Q12" s="8"/>
      <c r="R12" s="8"/>
    </row>
    <row r="13" spans="1:18" x14ac:dyDescent="0.55000000000000004">
      <c r="A13" s="8"/>
      <c r="B13" s="48"/>
      <c r="C13" s="48"/>
      <c r="D13" s="8"/>
      <c r="E13" s="11"/>
      <c r="F13" s="8"/>
      <c r="G13" s="4"/>
      <c r="H13" s="4"/>
      <c r="I13" s="175"/>
      <c r="J13" s="179"/>
      <c r="K13" s="4"/>
      <c r="L13" s="4"/>
      <c r="M13" s="4"/>
      <c r="N13" s="4"/>
      <c r="O13" s="4"/>
      <c r="P13" s="4"/>
      <c r="Q13" s="4"/>
      <c r="R13" s="4"/>
    </row>
    <row r="14" spans="1:18" x14ac:dyDescent="0.55000000000000004">
      <c r="A14" s="5">
        <v>3</v>
      </c>
      <c r="B14" s="47" t="s">
        <v>512</v>
      </c>
      <c r="C14" s="47" t="s">
        <v>514</v>
      </c>
      <c r="D14" s="39">
        <v>50000</v>
      </c>
      <c r="E14" s="5" t="s">
        <v>496</v>
      </c>
      <c r="F14" s="3" t="s">
        <v>45</v>
      </c>
      <c r="G14" s="3"/>
      <c r="H14" s="3"/>
      <c r="I14" s="174"/>
      <c r="J14" s="177"/>
      <c r="K14" s="3"/>
      <c r="L14" s="3"/>
      <c r="M14" s="3"/>
      <c r="N14" s="3"/>
      <c r="O14" s="3"/>
      <c r="P14" s="3"/>
      <c r="Q14" s="3"/>
      <c r="R14" s="3"/>
    </row>
    <row r="15" spans="1:18" x14ac:dyDescent="0.55000000000000004">
      <c r="A15" s="8"/>
      <c r="B15" s="48" t="s">
        <v>513</v>
      </c>
      <c r="C15" s="48" t="s">
        <v>49</v>
      </c>
      <c r="D15" s="8"/>
      <c r="E15" s="11" t="s">
        <v>74</v>
      </c>
      <c r="F15" s="8"/>
      <c r="G15" s="8"/>
      <c r="H15" s="8"/>
      <c r="I15" s="78"/>
      <c r="J15" s="178"/>
      <c r="K15" s="8"/>
      <c r="L15" s="8"/>
      <c r="M15" s="8"/>
      <c r="N15" s="8"/>
      <c r="O15" s="8"/>
      <c r="P15" s="8"/>
      <c r="Q15" s="8"/>
      <c r="R15" s="8"/>
    </row>
    <row r="16" spans="1:18" x14ac:dyDescent="0.55000000000000004">
      <c r="A16" s="8"/>
      <c r="B16" s="36"/>
      <c r="C16" s="36" t="s">
        <v>46</v>
      </c>
      <c r="D16" s="8"/>
      <c r="E16" s="11"/>
      <c r="F16" s="8"/>
      <c r="G16" s="8"/>
      <c r="H16" s="8"/>
      <c r="I16" s="78"/>
      <c r="J16" s="178"/>
      <c r="K16" s="8"/>
      <c r="L16" s="8"/>
      <c r="M16" s="8"/>
      <c r="N16" s="8"/>
      <c r="O16" s="8"/>
      <c r="P16" s="8"/>
      <c r="Q16" s="8"/>
      <c r="R16" s="8"/>
    </row>
    <row r="17" spans="1:18" x14ac:dyDescent="0.55000000000000004">
      <c r="A17" s="8"/>
      <c r="B17" s="36"/>
      <c r="C17" s="36" t="s">
        <v>47</v>
      </c>
      <c r="D17" s="8"/>
      <c r="E17" s="11"/>
      <c r="F17" s="8"/>
      <c r="G17" s="8"/>
      <c r="H17" s="8"/>
      <c r="I17" s="78"/>
      <c r="J17" s="178"/>
      <c r="K17" s="8"/>
      <c r="L17" s="8"/>
      <c r="M17" s="8"/>
      <c r="N17" s="8"/>
      <c r="O17" s="8"/>
      <c r="P17" s="8"/>
      <c r="Q17" s="8"/>
      <c r="R17" s="8"/>
    </row>
    <row r="18" spans="1:18" x14ac:dyDescent="0.55000000000000004">
      <c r="A18" s="4"/>
      <c r="B18" s="37"/>
      <c r="C18" s="37" t="s">
        <v>48</v>
      </c>
      <c r="D18" s="4"/>
      <c r="E18" s="6"/>
      <c r="F18" s="4"/>
      <c r="G18" s="4"/>
      <c r="H18" s="4"/>
      <c r="I18" s="175"/>
      <c r="J18" s="179"/>
      <c r="K18" s="4"/>
      <c r="L18" s="4"/>
      <c r="M18" s="4"/>
      <c r="N18" s="4"/>
      <c r="O18" s="4"/>
      <c r="P18" s="4"/>
      <c r="Q18" s="4"/>
      <c r="R18" s="4"/>
    </row>
    <row r="19" spans="1:18" x14ac:dyDescent="0.55000000000000004">
      <c r="A19" s="9" t="s">
        <v>2</v>
      </c>
      <c r="B19" s="394" t="s">
        <v>4</v>
      </c>
      <c r="C19" s="394" t="s">
        <v>5</v>
      </c>
      <c r="D19" s="9" t="s">
        <v>6</v>
      </c>
      <c r="E19" s="9" t="s">
        <v>8</v>
      </c>
      <c r="F19" s="9" t="s">
        <v>10</v>
      </c>
      <c r="G19" s="403" t="s">
        <v>23</v>
      </c>
      <c r="H19" s="403"/>
      <c r="I19" s="397"/>
      <c r="J19" s="404" t="s">
        <v>24</v>
      </c>
      <c r="K19" s="403"/>
      <c r="L19" s="403"/>
      <c r="M19" s="403"/>
      <c r="N19" s="403"/>
      <c r="O19" s="403"/>
      <c r="P19" s="403"/>
      <c r="Q19" s="403"/>
      <c r="R19" s="403"/>
    </row>
    <row r="20" spans="1:18" ht="27" x14ac:dyDescent="0.55000000000000004">
      <c r="A20" s="10" t="s">
        <v>3</v>
      </c>
      <c r="B20" s="395"/>
      <c r="C20" s="402"/>
      <c r="D20" s="10" t="s">
        <v>7</v>
      </c>
      <c r="E20" s="10" t="s">
        <v>9</v>
      </c>
      <c r="F20" s="10" t="s">
        <v>9</v>
      </c>
      <c r="G20" s="172" t="s">
        <v>25</v>
      </c>
      <c r="H20" s="172" t="s">
        <v>12</v>
      </c>
      <c r="I20" s="173" t="s">
        <v>13</v>
      </c>
      <c r="J20" s="176" t="s">
        <v>14</v>
      </c>
      <c r="K20" s="172" t="s">
        <v>15</v>
      </c>
      <c r="L20" s="172" t="s">
        <v>16</v>
      </c>
      <c r="M20" s="172" t="s">
        <v>17</v>
      </c>
      <c r="N20" s="172" t="s">
        <v>18</v>
      </c>
      <c r="O20" s="172" t="s">
        <v>19</v>
      </c>
      <c r="P20" s="172" t="s">
        <v>20</v>
      </c>
      <c r="Q20" s="172" t="s">
        <v>21</v>
      </c>
      <c r="R20" s="172" t="s">
        <v>22</v>
      </c>
    </row>
    <row r="21" spans="1:18" x14ac:dyDescent="0.55000000000000004">
      <c r="A21" s="5">
        <v>4</v>
      </c>
      <c r="B21" s="47" t="s">
        <v>515</v>
      </c>
      <c r="C21" s="47" t="s">
        <v>517</v>
      </c>
      <c r="D21" s="208">
        <v>50000</v>
      </c>
      <c r="E21" s="5" t="s">
        <v>496</v>
      </c>
      <c r="F21" s="3" t="s">
        <v>45</v>
      </c>
      <c r="G21" s="3"/>
      <c r="H21" s="3"/>
      <c r="I21" s="174"/>
      <c r="J21" s="177"/>
      <c r="K21" s="3"/>
      <c r="L21" s="3"/>
      <c r="M21" s="3"/>
      <c r="N21" s="3"/>
      <c r="O21" s="3"/>
      <c r="P21" s="3"/>
      <c r="Q21" s="3"/>
      <c r="R21" s="3"/>
    </row>
    <row r="22" spans="1:18" x14ac:dyDescent="0.55000000000000004">
      <c r="A22" s="8"/>
      <c r="B22" s="48" t="s">
        <v>516</v>
      </c>
      <c r="C22" s="48" t="s">
        <v>518</v>
      </c>
      <c r="D22" s="211"/>
      <c r="E22" s="11" t="s">
        <v>74</v>
      </c>
      <c r="F22" s="8"/>
      <c r="G22" s="8"/>
      <c r="H22" s="8"/>
      <c r="I22" s="78"/>
      <c r="J22" s="178"/>
      <c r="K22" s="8"/>
      <c r="L22" s="8"/>
      <c r="M22" s="8"/>
      <c r="N22" s="8"/>
      <c r="O22" s="8"/>
      <c r="P22" s="8"/>
      <c r="Q22" s="8"/>
      <c r="R22" s="8"/>
    </row>
    <row r="23" spans="1:18" x14ac:dyDescent="0.55000000000000004">
      <c r="A23" s="4"/>
      <c r="B23" s="36"/>
      <c r="C23" s="36"/>
      <c r="D23" s="212"/>
      <c r="E23" s="6"/>
      <c r="F23" s="4"/>
      <c r="G23" s="4"/>
      <c r="H23" s="4"/>
      <c r="I23" s="175"/>
      <c r="J23" s="179"/>
      <c r="K23" s="4"/>
      <c r="L23" s="4"/>
      <c r="M23" s="4"/>
      <c r="N23" s="4"/>
      <c r="O23" s="4"/>
      <c r="P23" s="4"/>
      <c r="Q23" s="4"/>
      <c r="R23" s="4"/>
    </row>
    <row r="24" spans="1:18" x14ac:dyDescent="0.55000000000000004">
      <c r="A24" s="11">
        <v>5</v>
      </c>
      <c r="B24" s="35" t="s">
        <v>50</v>
      </c>
      <c r="C24" s="35" t="s">
        <v>51</v>
      </c>
      <c r="D24" s="209">
        <v>360000</v>
      </c>
      <c r="E24" s="5" t="s">
        <v>496</v>
      </c>
      <c r="F24" s="3" t="s">
        <v>45</v>
      </c>
      <c r="G24" s="8"/>
      <c r="H24" s="8"/>
      <c r="I24" s="78"/>
      <c r="J24" s="178"/>
      <c r="K24" s="8"/>
      <c r="L24" s="8"/>
      <c r="M24" s="8"/>
      <c r="N24" s="8"/>
      <c r="O24" s="8"/>
      <c r="P24" s="8"/>
      <c r="Q24" s="8"/>
      <c r="R24" s="8"/>
    </row>
    <row r="25" spans="1:18" x14ac:dyDescent="0.55000000000000004">
      <c r="A25" s="8"/>
      <c r="B25" s="36" t="s">
        <v>52</v>
      </c>
      <c r="C25" s="36" t="s">
        <v>53</v>
      </c>
      <c r="D25" s="8"/>
      <c r="E25" s="11" t="s">
        <v>74</v>
      </c>
      <c r="F25" s="8"/>
      <c r="G25" s="8"/>
      <c r="H25" s="8"/>
      <c r="I25" s="78"/>
      <c r="J25" s="178"/>
      <c r="K25" s="8"/>
      <c r="L25" s="8"/>
      <c r="M25" s="8"/>
      <c r="N25" s="8"/>
      <c r="O25" s="8"/>
      <c r="P25" s="8"/>
      <c r="Q25" s="8"/>
      <c r="R25" s="8"/>
    </row>
    <row r="26" spans="1:18" x14ac:dyDescent="0.55000000000000004">
      <c r="A26" s="4"/>
      <c r="B26" s="37"/>
      <c r="C26" s="37"/>
      <c r="D26" s="4"/>
      <c r="E26" s="6"/>
      <c r="F26" s="4"/>
      <c r="G26" s="4"/>
      <c r="H26" s="4"/>
      <c r="I26" s="175"/>
      <c r="J26" s="179"/>
      <c r="K26" s="4"/>
      <c r="L26" s="4"/>
      <c r="M26" s="4"/>
      <c r="N26" s="4"/>
      <c r="O26" s="4"/>
      <c r="P26" s="4"/>
      <c r="Q26" s="4"/>
      <c r="R26" s="4"/>
    </row>
    <row r="27" spans="1:18" x14ac:dyDescent="0.55000000000000004">
      <c r="A27" s="11">
        <v>6</v>
      </c>
      <c r="B27" s="47" t="s">
        <v>519</v>
      </c>
      <c r="C27" s="35" t="s">
        <v>58</v>
      </c>
      <c r="D27" s="34">
        <v>1260000</v>
      </c>
      <c r="E27" s="5" t="s">
        <v>496</v>
      </c>
      <c r="F27" s="3" t="s">
        <v>45</v>
      </c>
      <c r="G27" s="3"/>
      <c r="H27" s="3"/>
      <c r="I27" s="174"/>
      <c r="J27" s="177"/>
      <c r="K27" s="3"/>
      <c r="L27" s="3"/>
      <c r="M27" s="3"/>
      <c r="N27" s="3"/>
      <c r="O27" s="3"/>
      <c r="P27" s="3"/>
      <c r="Q27" s="3"/>
      <c r="R27" s="3"/>
    </row>
    <row r="28" spans="1:18" x14ac:dyDescent="0.55000000000000004">
      <c r="A28" s="8"/>
      <c r="B28" s="48" t="s">
        <v>520</v>
      </c>
      <c r="C28" s="36" t="s">
        <v>59</v>
      </c>
      <c r="D28" s="8"/>
      <c r="E28" s="11" t="s">
        <v>74</v>
      </c>
      <c r="F28" s="8"/>
      <c r="G28" s="8"/>
      <c r="H28" s="8"/>
      <c r="I28" s="78"/>
      <c r="J28" s="178"/>
      <c r="K28" s="8"/>
      <c r="L28" s="8"/>
      <c r="M28" s="8"/>
      <c r="N28" s="8"/>
      <c r="O28" s="8"/>
      <c r="P28" s="8"/>
      <c r="Q28" s="8"/>
      <c r="R28" s="8"/>
    </row>
    <row r="29" spans="1:18" x14ac:dyDescent="0.55000000000000004">
      <c r="A29" s="4"/>
      <c r="B29" s="49"/>
      <c r="C29" s="36"/>
      <c r="D29" s="4"/>
      <c r="E29" s="4"/>
      <c r="F29" s="4"/>
      <c r="G29" s="4"/>
      <c r="H29" s="4"/>
      <c r="I29" s="175"/>
      <c r="J29" s="179"/>
      <c r="K29" s="4"/>
      <c r="L29" s="4"/>
      <c r="M29" s="4"/>
      <c r="N29" s="4"/>
      <c r="O29" s="4"/>
      <c r="P29" s="4"/>
      <c r="Q29" s="4"/>
      <c r="R29" s="4"/>
    </row>
    <row r="30" spans="1:18" x14ac:dyDescent="0.55000000000000004">
      <c r="A30" s="5">
        <v>7</v>
      </c>
      <c r="B30" s="48" t="s">
        <v>441</v>
      </c>
      <c r="C30" s="47" t="s">
        <v>967</v>
      </c>
      <c r="D30" s="51">
        <v>700000</v>
      </c>
      <c r="E30" s="5" t="s">
        <v>496</v>
      </c>
      <c r="F30" s="3" t="s">
        <v>45</v>
      </c>
      <c r="G30" s="3"/>
      <c r="H30" s="3"/>
      <c r="I30" s="174"/>
      <c r="J30" s="177"/>
      <c r="K30" s="3"/>
      <c r="L30" s="3"/>
      <c r="M30" s="3"/>
      <c r="N30" s="3"/>
      <c r="O30" s="3"/>
      <c r="P30" s="3"/>
      <c r="Q30" s="3"/>
      <c r="R30" s="3"/>
    </row>
    <row r="31" spans="1:18" x14ac:dyDescent="0.55000000000000004">
      <c r="A31" s="8"/>
      <c r="B31" s="48" t="s">
        <v>442</v>
      </c>
      <c r="C31" s="48" t="s">
        <v>968</v>
      </c>
      <c r="D31" s="8"/>
      <c r="E31" s="11" t="s">
        <v>74</v>
      </c>
      <c r="F31" s="8"/>
      <c r="G31" s="8"/>
      <c r="H31" s="8"/>
      <c r="I31" s="78"/>
      <c r="J31" s="178"/>
      <c r="K31" s="8"/>
      <c r="L31" s="8"/>
      <c r="M31" s="8"/>
      <c r="N31" s="8"/>
      <c r="O31" s="8"/>
      <c r="P31" s="8"/>
      <c r="Q31" s="8"/>
      <c r="R31" s="8"/>
    </row>
    <row r="32" spans="1:18" x14ac:dyDescent="0.55000000000000004">
      <c r="A32" s="8"/>
      <c r="B32" s="48" t="s">
        <v>443</v>
      </c>
      <c r="C32" s="48" t="s">
        <v>969</v>
      </c>
      <c r="D32" s="8"/>
      <c r="E32" s="8"/>
      <c r="F32" s="8"/>
      <c r="G32" s="8"/>
      <c r="H32" s="8"/>
      <c r="I32" s="78"/>
      <c r="J32" s="178"/>
      <c r="K32" s="8"/>
      <c r="L32" s="8"/>
      <c r="M32" s="8"/>
      <c r="N32" s="8"/>
      <c r="O32" s="8"/>
      <c r="P32" s="8"/>
      <c r="Q32" s="8"/>
      <c r="R32" s="8"/>
    </row>
    <row r="33" spans="1:18" x14ac:dyDescent="0.55000000000000004">
      <c r="A33" s="5">
        <v>8</v>
      </c>
      <c r="B33" s="47" t="s">
        <v>60</v>
      </c>
      <c r="C33" s="183" t="s">
        <v>970</v>
      </c>
      <c r="D33" s="41">
        <v>600000</v>
      </c>
      <c r="E33" s="5" t="s">
        <v>496</v>
      </c>
      <c r="F33" s="3" t="s">
        <v>45</v>
      </c>
      <c r="G33" s="3"/>
      <c r="H33" s="3"/>
      <c r="I33" s="174"/>
      <c r="J33" s="177"/>
      <c r="K33" s="3"/>
      <c r="L33" s="3"/>
      <c r="M33" s="3"/>
      <c r="N33" s="3"/>
      <c r="O33" s="3"/>
      <c r="P33" s="3"/>
      <c r="Q33" s="3"/>
      <c r="R33" s="3"/>
    </row>
    <row r="34" spans="1:18" x14ac:dyDescent="0.55000000000000004">
      <c r="A34" s="8"/>
      <c r="B34" s="48" t="s">
        <v>61</v>
      </c>
      <c r="C34" s="40" t="s">
        <v>971</v>
      </c>
      <c r="D34" s="8"/>
      <c r="E34" s="11" t="s">
        <v>74</v>
      </c>
      <c r="F34" s="8"/>
      <c r="G34" s="8"/>
      <c r="H34" s="8"/>
      <c r="I34" s="78"/>
      <c r="J34" s="178"/>
      <c r="K34" s="8"/>
      <c r="L34" s="8"/>
      <c r="M34" s="8"/>
      <c r="N34" s="8"/>
      <c r="O34" s="8"/>
      <c r="P34" s="8"/>
      <c r="Q34" s="8"/>
      <c r="R34" s="8"/>
    </row>
    <row r="35" spans="1:18" x14ac:dyDescent="0.55000000000000004">
      <c r="A35" s="4"/>
      <c r="B35" s="49"/>
      <c r="C35" s="42"/>
      <c r="D35" s="4"/>
      <c r="E35" s="6"/>
      <c r="F35" s="4"/>
      <c r="G35" s="4"/>
      <c r="H35" s="4"/>
      <c r="I35" s="175"/>
      <c r="J35" s="179"/>
      <c r="K35" s="4"/>
      <c r="L35" s="4"/>
      <c r="M35" s="4"/>
      <c r="N35" s="4"/>
      <c r="O35" s="4"/>
      <c r="P35" s="4"/>
      <c r="Q35" s="4"/>
      <c r="R35" s="4"/>
    </row>
    <row r="36" spans="1:18" x14ac:dyDescent="0.55000000000000004">
      <c r="A36" s="14"/>
      <c r="B36" s="185"/>
      <c r="C36" s="180" t="s">
        <v>62</v>
      </c>
      <c r="D36" s="204">
        <f>SUM(D8:D35)</f>
        <v>3470000</v>
      </c>
      <c r="E36" s="186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55000000000000004">
      <c r="B37" s="1" t="s">
        <v>63</v>
      </c>
    </row>
    <row r="39" spans="1:18" x14ac:dyDescent="0.55000000000000004">
      <c r="A39" s="9" t="s">
        <v>2</v>
      </c>
      <c r="B39" s="394" t="s">
        <v>4</v>
      </c>
      <c r="C39" s="394" t="s">
        <v>5</v>
      </c>
      <c r="D39" s="9" t="s">
        <v>6</v>
      </c>
      <c r="E39" s="9" t="s">
        <v>8</v>
      </c>
      <c r="F39" s="9" t="s">
        <v>10</v>
      </c>
      <c r="G39" s="403" t="s">
        <v>23</v>
      </c>
      <c r="H39" s="403"/>
      <c r="I39" s="397"/>
      <c r="J39" s="404" t="s">
        <v>24</v>
      </c>
      <c r="K39" s="403"/>
      <c r="L39" s="403"/>
      <c r="M39" s="403"/>
      <c r="N39" s="403"/>
      <c r="O39" s="403"/>
      <c r="P39" s="403"/>
      <c r="Q39" s="403"/>
      <c r="R39" s="403"/>
    </row>
    <row r="40" spans="1:18" ht="27" x14ac:dyDescent="0.55000000000000004">
      <c r="A40" s="10" t="s">
        <v>3</v>
      </c>
      <c r="B40" s="395"/>
      <c r="C40" s="402"/>
      <c r="D40" s="10" t="s">
        <v>7</v>
      </c>
      <c r="E40" s="10" t="s">
        <v>9</v>
      </c>
      <c r="F40" s="10" t="s">
        <v>9</v>
      </c>
      <c r="G40" s="172" t="s">
        <v>25</v>
      </c>
      <c r="H40" s="172" t="s">
        <v>12</v>
      </c>
      <c r="I40" s="173" t="s">
        <v>13</v>
      </c>
      <c r="J40" s="176" t="s">
        <v>14</v>
      </c>
      <c r="K40" s="172" t="s">
        <v>15</v>
      </c>
      <c r="L40" s="172" t="s">
        <v>16</v>
      </c>
      <c r="M40" s="172" t="s">
        <v>17</v>
      </c>
      <c r="N40" s="172" t="s">
        <v>18</v>
      </c>
      <c r="O40" s="172" t="s">
        <v>19</v>
      </c>
      <c r="P40" s="172" t="s">
        <v>20</v>
      </c>
      <c r="Q40" s="172" t="s">
        <v>21</v>
      </c>
      <c r="R40" s="172" t="s">
        <v>22</v>
      </c>
    </row>
    <row r="41" spans="1:18" x14ac:dyDescent="0.55000000000000004">
      <c r="A41" s="5">
        <v>1</v>
      </c>
      <c r="B41" s="47" t="s">
        <v>521</v>
      </c>
      <c r="C41" s="47" t="s">
        <v>64</v>
      </c>
      <c r="D41" s="205">
        <v>700000</v>
      </c>
      <c r="E41" s="5" t="s">
        <v>496</v>
      </c>
      <c r="F41" s="3" t="s">
        <v>45</v>
      </c>
      <c r="G41" s="3"/>
      <c r="H41" s="3"/>
      <c r="I41" s="174"/>
      <c r="J41" s="177"/>
      <c r="K41" s="3"/>
      <c r="L41" s="3"/>
      <c r="M41" s="3"/>
      <c r="N41" s="3"/>
      <c r="O41" s="3"/>
      <c r="P41" s="3"/>
      <c r="Q41" s="3"/>
      <c r="R41" s="3"/>
    </row>
    <row r="42" spans="1:18" x14ac:dyDescent="0.55000000000000004">
      <c r="A42" s="8"/>
      <c r="B42" s="187" t="s">
        <v>522</v>
      </c>
      <c r="C42" s="48" t="s">
        <v>65</v>
      </c>
      <c r="D42" s="8"/>
      <c r="E42" s="11" t="s">
        <v>74</v>
      </c>
      <c r="F42" s="8"/>
      <c r="G42" s="8"/>
      <c r="H42" s="8"/>
      <c r="I42" s="78"/>
      <c r="J42" s="178"/>
      <c r="K42" s="8"/>
      <c r="L42" s="8"/>
      <c r="M42" s="8"/>
      <c r="N42" s="8"/>
      <c r="O42" s="8"/>
      <c r="P42" s="8"/>
      <c r="Q42" s="8"/>
      <c r="R42" s="8"/>
    </row>
    <row r="43" spans="1:18" x14ac:dyDescent="0.55000000000000004">
      <c r="A43" s="8"/>
      <c r="B43" s="188" t="s">
        <v>523</v>
      </c>
      <c r="C43" s="48" t="s">
        <v>524</v>
      </c>
      <c r="D43" s="8"/>
      <c r="E43" s="53"/>
      <c r="F43" s="8"/>
      <c r="G43" s="8"/>
      <c r="H43" s="8"/>
      <c r="I43" s="78"/>
      <c r="J43" s="178"/>
      <c r="K43" s="8"/>
      <c r="L43" s="8"/>
      <c r="M43" s="8"/>
      <c r="N43" s="8"/>
      <c r="O43" s="8"/>
      <c r="P43" s="8"/>
      <c r="Q43" s="8"/>
      <c r="R43" s="8"/>
    </row>
    <row r="44" spans="1:18" x14ac:dyDescent="0.55000000000000004">
      <c r="A44" s="8"/>
      <c r="B44" s="69"/>
      <c r="C44" s="48" t="s">
        <v>525</v>
      </c>
      <c r="D44" s="8"/>
      <c r="E44" s="11"/>
      <c r="F44" s="8"/>
      <c r="G44" s="8"/>
      <c r="H44" s="8"/>
      <c r="I44" s="78"/>
      <c r="J44" s="178"/>
      <c r="K44" s="8"/>
      <c r="L44" s="8"/>
      <c r="M44" s="8"/>
      <c r="N44" s="8"/>
      <c r="O44" s="8"/>
      <c r="P44" s="8"/>
      <c r="Q44" s="8"/>
      <c r="R44" s="8"/>
    </row>
    <row r="45" spans="1:18" x14ac:dyDescent="0.55000000000000004">
      <c r="A45" s="8"/>
      <c r="B45" s="43"/>
      <c r="C45" s="48" t="s">
        <v>526</v>
      </c>
      <c r="D45" s="8"/>
      <c r="E45" s="8"/>
      <c r="F45" s="8"/>
      <c r="G45" s="8"/>
      <c r="H45" s="8"/>
      <c r="I45" s="78"/>
      <c r="J45" s="178"/>
      <c r="K45" s="8"/>
      <c r="L45" s="8"/>
      <c r="M45" s="8"/>
      <c r="N45" s="8"/>
      <c r="O45" s="8"/>
      <c r="P45" s="8"/>
      <c r="Q45" s="8"/>
      <c r="R45" s="8"/>
    </row>
    <row r="46" spans="1:18" x14ac:dyDescent="0.55000000000000004">
      <c r="A46" s="8"/>
      <c r="B46" s="43"/>
      <c r="C46" s="48" t="s">
        <v>972</v>
      </c>
      <c r="D46" s="8"/>
      <c r="E46" s="8"/>
      <c r="F46" s="8"/>
      <c r="G46" s="8"/>
      <c r="H46" s="8"/>
      <c r="I46" s="78"/>
      <c r="J46" s="178"/>
      <c r="K46" s="8"/>
      <c r="L46" s="8"/>
      <c r="M46" s="8"/>
      <c r="N46" s="8"/>
      <c r="O46" s="8"/>
      <c r="P46" s="8"/>
      <c r="Q46" s="8"/>
      <c r="R46" s="8"/>
    </row>
    <row r="47" spans="1:18" x14ac:dyDescent="0.55000000000000004">
      <c r="A47" s="4"/>
      <c r="B47" s="44"/>
      <c r="C47" s="49" t="s">
        <v>973</v>
      </c>
      <c r="D47" s="4"/>
      <c r="E47" s="4"/>
      <c r="F47" s="4"/>
      <c r="G47" s="4"/>
      <c r="H47" s="4"/>
      <c r="I47" s="175"/>
      <c r="J47" s="179"/>
      <c r="K47" s="4"/>
      <c r="L47" s="4"/>
      <c r="M47" s="4"/>
      <c r="N47" s="4"/>
      <c r="O47" s="4"/>
      <c r="P47" s="4"/>
      <c r="Q47" s="4"/>
      <c r="R47" s="4"/>
    </row>
    <row r="48" spans="1:18" x14ac:dyDescent="0.55000000000000004">
      <c r="A48" s="5">
        <v>2</v>
      </c>
      <c r="B48" s="45" t="s">
        <v>66</v>
      </c>
      <c r="C48" s="47" t="s">
        <v>527</v>
      </c>
      <c r="D48" s="50">
        <v>120000</v>
      </c>
      <c r="E48" s="5" t="s">
        <v>496</v>
      </c>
      <c r="F48" s="5" t="s">
        <v>28</v>
      </c>
      <c r="G48" s="3"/>
      <c r="H48" s="3"/>
      <c r="I48" s="174"/>
      <c r="J48" s="177"/>
      <c r="K48" s="3"/>
      <c r="L48" s="3"/>
      <c r="M48" s="3"/>
      <c r="N48" s="3"/>
      <c r="O48" s="3"/>
      <c r="P48" s="3"/>
      <c r="Q48" s="3"/>
      <c r="R48" s="3"/>
    </row>
    <row r="49" spans="1:18" x14ac:dyDescent="0.55000000000000004">
      <c r="A49" s="8"/>
      <c r="B49" s="46" t="s">
        <v>67</v>
      </c>
      <c r="C49" s="48" t="s">
        <v>528</v>
      </c>
      <c r="D49" s="8"/>
      <c r="E49" s="11" t="s">
        <v>74</v>
      </c>
      <c r="F49" s="11" t="s">
        <v>29</v>
      </c>
      <c r="G49" s="8"/>
      <c r="H49" s="8"/>
      <c r="I49" s="78"/>
      <c r="J49" s="178"/>
      <c r="K49" s="8"/>
      <c r="L49" s="8"/>
      <c r="M49" s="8"/>
      <c r="N49" s="8"/>
      <c r="O49" s="8"/>
      <c r="P49" s="8"/>
      <c r="Q49" s="8"/>
      <c r="R49" s="8"/>
    </row>
    <row r="50" spans="1:18" x14ac:dyDescent="0.55000000000000004">
      <c r="A50" s="4"/>
      <c r="B50" s="46"/>
      <c r="C50" s="46"/>
      <c r="D50" s="4"/>
      <c r="E50" s="4"/>
      <c r="F50" s="4"/>
      <c r="G50" s="4"/>
      <c r="H50" s="4"/>
      <c r="I50" s="175"/>
      <c r="J50" s="179"/>
      <c r="K50" s="4"/>
      <c r="L50" s="4"/>
      <c r="M50" s="4"/>
      <c r="N50" s="4"/>
      <c r="O50" s="4"/>
      <c r="P50" s="4"/>
      <c r="Q50" s="4"/>
      <c r="R50" s="4"/>
    </row>
    <row r="51" spans="1:18" x14ac:dyDescent="0.55000000000000004">
      <c r="A51" s="5">
        <v>3</v>
      </c>
      <c r="B51" s="47" t="s">
        <v>68</v>
      </c>
      <c r="C51" s="47" t="s">
        <v>974</v>
      </c>
      <c r="D51" s="51">
        <v>30000</v>
      </c>
      <c r="E51" s="52" t="s">
        <v>77</v>
      </c>
      <c r="F51" s="5" t="s">
        <v>28</v>
      </c>
      <c r="G51" s="3"/>
      <c r="H51" s="3"/>
      <c r="I51" s="174"/>
      <c r="J51" s="177"/>
      <c r="K51" s="3"/>
      <c r="L51" s="3"/>
      <c r="M51" s="3"/>
      <c r="N51" s="3"/>
      <c r="O51" s="3"/>
      <c r="P51" s="3"/>
      <c r="Q51" s="3"/>
      <c r="R51" s="3"/>
    </row>
    <row r="52" spans="1:18" x14ac:dyDescent="0.55000000000000004">
      <c r="A52" s="8"/>
      <c r="B52" s="48" t="s">
        <v>69</v>
      </c>
      <c r="C52" s="48" t="s">
        <v>975</v>
      </c>
      <c r="D52" s="8"/>
      <c r="E52" s="53" t="s">
        <v>76</v>
      </c>
      <c r="F52" s="11" t="s">
        <v>29</v>
      </c>
      <c r="G52" s="8"/>
      <c r="H52" s="8"/>
      <c r="I52" s="78"/>
      <c r="J52" s="178"/>
      <c r="K52" s="8"/>
      <c r="L52" s="8"/>
      <c r="M52" s="8"/>
      <c r="N52" s="8"/>
      <c r="O52" s="8"/>
      <c r="P52" s="8"/>
      <c r="Q52" s="8"/>
      <c r="R52" s="8"/>
    </row>
    <row r="53" spans="1:18" x14ac:dyDescent="0.55000000000000004">
      <c r="A53" s="8"/>
      <c r="B53" s="48" t="s">
        <v>70</v>
      </c>
      <c r="C53" s="48" t="s">
        <v>976</v>
      </c>
      <c r="D53" s="8"/>
      <c r="E53" s="11" t="s">
        <v>529</v>
      </c>
      <c r="F53" s="8"/>
      <c r="G53" s="8"/>
      <c r="H53" s="8"/>
      <c r="I53" s="78"/>
      <c r="J53" s="178"/>
      <c r="K53" s="8"/>
      <c r="L53" s="8"/>
      <c r="M53" s="8"/>
      <c r="N53" s="8"/>
      <c r="O53" s="8"/>
      <c r="P53" s="8"/>
      <c r="Q53" s="8"/>
      <c r="R53" s="8"/>
    </row>
    <row r="54" spans="1:18" x14ac:dyDescent="0.55000000000000004">
      <c r="A54" s="4"/>
      <c r="B54" s="49"/>
      <c r="C54" s="49"/>
      <c r="D54" s="4"/>
      <c r="E54" s="6"/>
      <c r="F54" s="4"/>
      <c r="G54" s="4"/>
      <c r="H54" s="4"/>
      <c r="I54" s="175"/>
      <c r="J54" s="179"/>
      <c r="K54" s="4"/>
      <c r="L54" s="4"/>
      <c r="M54" s="4"/>
      <c r="N54" s="4"/>
      <c r="O54" s="4"/>
      <c r="P54" s="4"/>
      <c r="Q54" s="4"/>
      <c r="R54" s="4"/>
    </row>
    <row r="55" spans="1:18" x14ac:dyDescent="0.55000000000000004">
      <c r="A55" s="9" t="s">
        <v>2</v>
      </c>
      <c r="B55" s="394" t="s">
        <v>4</v>
      </c>
      <c r="C55" s="394" t="s">
        <v>5</v>
      </c>
      <c r="D55" s="9" t="s">
        <v>6</v>
      </c>
      <c r="E55" s="9" t="s">
        <v>8</v>
      </c>
      <c r="F55" s="9" t="s">
        <v>10</v>
      </c>
      <c r="G55" s="397" t="s">
        <v>23</v>
      </c>
      <c r="H55" s="398"/>
      <c r="I55" s="398"/>
      <c r="J55" s="399" t="s">
        <v>24</v>
      </c>
      <c r="K55" s="398"/>
      <c r="L55" s="398"/>
      <c r="M55" s="398"/>
      <c r="N55" s="398"/>
      <c r="O55" s="398"/>
      <c r="P55" s="398"/>
      <c r="Q55" s="398"/>
      <c r="R55" s="400"/>
    </row>
    <row r="56" spans="1:18" ht="27" x14ac:dyDescent="0.55000000000000004">
      <c r="A56" s="10" t="s">
        <v>3</v>
      </c>
      <c r="B56" s="395"/>
      <c r="C56" s="395"/>
      <c r="D56" s="10" t="s">
        <v>7</v>
      </c>
      <c r="E56" s="10" t="s">
        <v>9</v>
      </c>
      <c r="F56" s="10" t="s">
        <v>9</v>
      </c>
      <c r="G56" s="172" t="s">
        <v>25</v>
      </c>
      <c r="H56" s="172" t="s">
        <v>12</v>
      </c>
      <c r="I56" s="173" t="s">
        <v>13</v>
      </c>
      <c r="J56" s="176" t="s">
        <v>14</v>
      </c>
      <c r="K56" s="172" t="s">
        <v>15</v>
      </c>
      <c r="L56" s="172" t="s">
        <v>16</v>
      </c>
      <c r="M56" s="172" t="s">
        <v>17</v>
      </c>
      <c r="N56" s="172" t="s">
        <v>18</v>
      </c>
      <c r="O56" s="172" t="s">
        <v>19</v>
      </c>
      <c r="P56" s="172" t="s">
        <v>20</v>
      </c>
      <c r="Q56" s="172" t="s">
        <v>21</v>
      </c>
      <c r="R56" s="172" t="s">
        <v>22</v>
      </c>
    </row>
    <row r="57" spans="1:18" x14ac:dyDescent="0.55000000000000004">
      <c r="A57" s="5">
        <v>4</v>
      </c>
      <c r="B57" s="47" t="s">
        <v>71</v>
      </c>
      <c r="C57" s="47" t="s">
        <v>977</v>
      </c>
      <c r="D57" s="51">
        <v>500000</v>
      </c>
      <c r="E57" s="5" t="s">
        <v>496</v>
      </c>
      <c r="F57" s="5" t="s">
        <v>28</v>
      </c>
      <c r="G57" s="3"/>
      <c r="H57" s="3"/>
      <c r="I57" s="174"/>
      <c r="J57" s="177"/>
      <c r="K57" s="3"/>
      <c r="L57" s="3"/>
      <c r="M57" s="3"/>
      <c r="N57" s="3"/>
      <c r="O57" s="3"/>
      <c r="P57" s="3"/>
      <c r="Q57" s="3"/>
      <c r="R57" s="3"/>
    </row>
    <row r="58" spans="1:18" x14ac:dyDescent="0.55000000000000004">
      <c r="A58" s="8"/>
      <c r="B58" s="48" t="s">
        <v>72</v>
      </c>
      <c r="C58" s="48" t="s">
        <v>978</v>
      </c>
      <c r="D58" s="8"/>
      <c r="E58" s="11" t="s">
        <v>74</v>
      </c>
      <c r="F58" s="11" t="s">
        <v>29</v>
      </c>
      <c r="G58" s="8"/>
      <c r="H58" s="8"/>
      <c r="I58" s="78"/>
      <c r="J58" s="178"/>
      <c r="K58" s="8"/>
      <c r="L58" s="8"/>
      <c r="M58" s="8"/>
      <c r="N58" s="8"/>
      <c r="O58" s="8"/>
      <c r="P58" s="8"/>
      <c r="Q58" s="8"/>
      <c r="R58" s="8"/>
    </row>
    <row r="59" spans="1:18" x14ac:dyDescent="0.55000000000000004">
      <c r="A59" s="4"/>
      <c r="B59" s="49" t="s">
        <v>73</v>
      </c>
      <c r="C59" s="49"/>
      <c r="D59" s="4"/>
      <c r="E59" s="4"/>
      <c r="F59" s="4"/>
      <c r="G59" s="4"/>
      <c r="H59" s="4"/>
      <c r="I59" s="175"/>
      <c r="J59" s="179"/>
      <c r="K59" s="4"/>
      <c r="L59" s="4"/>
      <c r="M59" s="4"/>
      <c r="N59" s="4"/>
      <c r="O59" s="4"/>
      <c r="P59" s="4"/>
      <c r="Q59" s="4"/>
      <c r="R59" s="4"/>
    </row>
    <row r="60" spans="1:18" x14ac:dyDescent="0.55000000000000004">
      <c r="A60" s="5">
        <v>5</v>
      </c>
      <c r="B60" s="58" t="s">
        <v>78</v>
      </c>
      <c r="C60" s="70" t="s">
        <v>115</v>
      </c>
      <c r="D60" s="62">
        <v>2000000</v>
      </c>
      <c r="E60" s="5" t="s">
        <v>26</v>
      </c>
      <c r="F60" s="5" t="s">
        <v>28</v>
      </c>
      <c r="G60" s="3"/>
      <c r="H60" s="3"/>
      <c r="I60" s="174"/>
      <c r="J60" s="177"/>
      <c r="K60" s="3"/>
      <c r="L60" s="3"/>
      <c r="M60" s="3"/>
      <c r="N60" s="3"/>
      <c r="O60" s="3"/>
      <c r="P60" s="3"/>
      <c r="Q60" s="3"/>
      <c r="R60" s="3"/>
    </row>
    <row r="61" spans="1:18" x14ac:dyDescent="0.55000000000000004">
      <c r="A61" s="8"/>
      <c r="B61" s="57" t="s">
        <v>79</v>
      </c>
      <c r="C61" s="69" t="s">
        <v>979</v>
      </c>
      <c r="D61" s="8"/>
      <c r="E61" s="11" t="s">
        <v>85</v>
      </c>
      <c r="F61" s="11" t="s">
        <v>29</v>
      </c>
      <c r="G61" s="8"/>
      <c r="H61" s="8"/>
      <c r="I61" s="78"/>
      <c r="J61" s="178"/>
      <c r="K61" s="8"/>
      <c r="L61" s="8"/>
      <c r="M61" s="8"/>
      <c r="N61" s="8"/>
      <c r="O61" s="8"/>
      <c r="P61" s="8"/>
      <c r="Q61" s="8"/>
      <c r="R61" s="8"/>
    </row>
    <row r="62" spans="1:18" x14ac:dyDescent="0.55000000000000004">
      <c r="A62" s="8"/>
      <c r="B62" s="57"/>
      <c r="C62" s="69" t="s">
        <v>980</v>
      </c>
      <c r="D62" s="8"/>
      <c r="E62" s="11" t="s">
        <v>496</v>
      </c>
      <c r="F62" s="8"/>
      <c r="G62" s="8"/>
      <c r="H62" s="8"/>
      <c r="I62" s="78"/>
      <c r="J62" s="178"/>
      <c r="K62" s="8"/>
      <c r="L62" s="8"/>
      <c r="M62" s="8"/>
      <c r="N62" s="8"/>
      <c r="O62" s="8"/>
      <c r="P62" s="8"/>
      <c r="Q62" s="8"/>
      <c r="R62" s="8"/>
    </row>
    <row r="63" spans="1:18" x14ac:dyDescent="0.55000000000000004">
      <c r="A63" s="4"/>
      <c r="B63" s="59"/>
      <c r="C63" s="59"/>
      <c r="D63" s="4"/>
      <c r="E63" s="6" t="s">
        <v>74</v>
      </c>
      <c r="F63" s="4"/>
      <c r="G63" s="4"/>
      <c r="H63" s="4"/>
      <c r="I63" s="175"/>
      <c r="J63" s="179"/>
      <c r="K63" s="4"/>
      <c r="L63" s="4"/>
      <c r="M63" s="4"/>
      <c r="N63" s="4"/>
      <c r="O63" s="4"/>
      <c r="P63" s="4"/>
      <c r="Q63" s="4"/>
      <c r="R63" s="4"/>
    </row>
    <row r="64" spans="1:18" x14ac:dyDescent="0.55000000000000004">
      <c r="A64" s="11">
        <v>6</v>
      </c>
      <c r="B64" s="56" t="s">
        <v>80</v>
      </c>
      <c r="C64" s="56" t="s">
        <v>981</v>
      </c>
      <c r="D64" s="63">
        <v>50000</v>
      </c>
      <c r="E64" s="5" t="s">
        <v>496</v>
      </c>
      <c r="F64" s="5" t="s">
        <v>28</v>
      </c>
      <c r="G64" s="8"/>
      <c r="H64" s="8"/>
      <c r="I64" s="78"/>
      <c r="J64" s="178"/>
      <c r="K64" s="8"/>
      <c r="L64" s="8"/>
      <c r="M64" s="8"/>
      <c r="N64" s="8"/>
      <c r="O64" s="8"/>
      <c r="P64" s="8"/>
      <c r="Q64" s="8"/>
      <c r="R64" s="8"/>
    </row>
    <row r="65" spans="1:18" x14ac:dyDescent="0.55000000000000004">
      <c r="A65" s="8"/>
      <c r="B65" s="57" t="s">
        <v>81</v>
      </c>
      <c r="C65" s="68" t="s">
        <v>982</v>
      </c>
      <c r="D65" s="8"/>
      <c r="E65" s="11" t="s">
        <v>74</v>
      </c>
      <c r="F65" s="11" t="s">
        <v>29</v>
      </c>
      <c r="G65" s="8"/>
      <c r="H65" s="8"/>
      <c r="I65" s="78"/>
      <c r="J65" s="178"/>
      <c r="K65" s="8"/>
      <c r="L65" s="8"/>
      <c r="M65" s="8"/>
      <c r="N65" s="8"/>
      <c r="O65" s="8"/>
      <c r="P65" s="8"/>
      <c r="Q65" s="8"/>
      <c r="R65" s="8"/>
    </row>
    <row r="66" spans="1:18" x14ac:dyDescent="0.55000000000000004">
      <c r="A66" s="8"/>
      <c r="B66" s="57" t="s">
        <v>82</v>
      </c>
      <c r="C66" s="54"/>
      <c r="D66" s="8"/>
      <c r="E66" s="11"/>
      <c r="F66" s="8"/>
      <c r="G66" s="8"/>
      <c r="H66" s="8"/>
      <c r="I66" s="78"/>
      <c r="J66" s="178"/>
      <c r="K66" s="8"/>
      <c r="L66" s="8"/>
      <c r="M66" s="8"/>
      <c r="N66" s="8"/>
      <c r="O66" s="8"/>
      <c r="P66" s="8"/>
      <c r="Q66" s="8"/>
      <c r="R66" s="8"/>
    </row>
    <row r="67" spans="1:18" x14ac:dyDescent="0.55000000000000004">
      <c r="A67" s="4"/>
      <c r="B67" s="55"/>
      <c r="C67" s="55"/>
      <c r="D67" s="4"/>
      <c r="E67" s="4"/>
      <c r="F67" s="4"/>
      <c r="G67" s="4"/>
      <c r="H67" s="4"/>
      <c r="I67" s="175"/>
      <c r="J67" s="179"/>
      <c r="K67" s="4"/>
      <c r="L67" s="4"/>
      <c r="M67" s="4"/>
      <c r="N67" s="4"/>
      <c r="O67" s="4"/>
      <c r="P67" s="4"/>
      <c r="Q67" s="4"/>
      <c r="R67" s="4"/>
    </row>
    <row r="68" spans="1:18" x14ac:dyDescent="0.55000000000000004">
      <c r="A68" s="11">
        <v>7</v>
      </c>
      <c r="B68" s="60" t="s">
        <v>83</v>
      </c>
      <c r="C68" s="27" t="s">
        <v>983</v>
      </c>
      <c r="D68" s="51">
        <v>10000</v>
      </c>
      <c r="E68" s="11" t="s">
        <v>77</v>
      </c>
      <c r="F68" s="5" t="s">
        <v>28</v>
      </c>
      <c r="G68" s="8"/>
      <c r="H68" s="8"/>
      <c r="I68" s="78"/>
      <c r="J68" s="178"/>
      <c r="K68" s="8"/>
      <c r="L68" s="8"/>
      <c r="M68" s="8"/>
      <c r="N68" s="8"/>
      <c r="O68" s="8"/>
      <c r="P68" s="8"/>
      <c r="Q68" s="8"/>
      <c r="R68" s="8"/>
    </row>
    <row r="69" spans="1:18" x14ac:dyDescent="0.55000000000000004">
      <c r="A69" s="8"/>
      <c r="B69" s="61" t="s">
        <v>84</v>
      </c>
      <c r="C69" s="24" t="s">
        <v>282</v>
      </c>
      <c r="D69" s="8"/>
      <c r="E69" s="11" t="s">
        <v>86</v>
      </c>
      <c r="F69" s="11" t="s">
        <v>29</v>
      </c>
      <c r="G69" s="8"/>
      <c r="H69" s="8"/>
      <c r="I69" s="78"/>
      <c r="J69" s="178"/>
      <c r="K69" s="8"/>
      <c r="L69" s="8"/>
      <c r="M69" s="8"/>
      <c r="N69" s="8"/>
      <c r="O69" s="8"/>
      <c r="P69" s="8"/>
      <c r="Q69" s="8"/>
      <c r="R69" s="8"/>
    </row>
    <row r="70" spans="1:18" x14ac:dyDescent="0.55000000000000004">
      <c r="A70" s="4"/>
      <c r="B70" s="189"/>
      <c r="C70" s="65"/>
      <c r="D70" s="4"/>
      <c r="E70" s="38" t="s">
        <v>87</v>
      </c>
      <c r="F70" s="4"/>
      <c r="G70" s="4"/>
      <c r="H70" s="4"/>
      <c r="I70" s="175"/>
      <c r="J70" s="179"/>
      <c r="K70" s="4"/>
      <c r="L70" s="4"/>
      <c r="M70" s="4"/>
      <c r="N70" s="4"/>
      <c r="O70" s="4"/>
      <c r="P70" s="4"/>
      <c r="Q70" s="4"/>
      <c r="R70" s="4"/>
    </row>
    <row r="71" spans="1:18" ht="24.75" thickBot="1" x14ac:dyDescent="0.6">
      <c r="C71" s="171" t="s">
        <v>88</v>
      </c>
      <c r="D71" s="66">
        <f>SUM(D41:D70)</f>
        <v>3410000</v>
      </c>
    </row>
    <row r="72" spans="1:18" ht="24.75" thickTop="1" x14ac:dyDescent="0.55000000000000004">
      <c r="C72" s="33"/>
      <c r="D72" s="64"/>
    </row>
    <row r="73" spans="1:18" x14ac:dyDescent="0.55000000000000004">
      <c r="B73" s="1" t="s">
        <v>89</v>
      </c>
    </row>
    <row r="74" spans="1:18" x14ac:dyDescent="0.55000000000000004">
      <c r="A74" s="9" t="s">
        <v>2</v>
      </c>
      <c r="B74" s="394" t="s">
        <v>4</v>
      </c>
      <c r="C74" s="394" t="s">
        <v>5</v>
      </c>
      <c r="D74" s="9" t="s">
        <v>6</v>
      </c>
      <c r="E74" s="9" t="s">
        <v>8</v>
      </c>
      <c r="F74" s="9" t="s">
        <v>10</v>
      </c>
      <c r="G74" s="397" t="s">
        <v>23</v>
      </c>
      <c r="H74" s="398"/>
      <c r="I74" s="398"/>
      <c r="J74" s="399" t="s">
        <v>24</v>
      </c>
      <c r="K74" s="398"/>
      <c r="L74" s="398"/>
      <c r="M74" s="398"/>
      <c r="N74" s="398"/>
      <c r="O74" s="398"/>
      <c r="P74" s="398"/>
      <c r="Q74" s="398"/>
      <c r="R74" s="400"/>
    </row>
    <row r="75" spans="1:18" ht="27" x14ac:dyDescent="0.55000000000000004">
      <c r="A75" s="10" t="s">
        <v>3</v>
      </c>
      <c r="B75" s="395"/>
      <c r="C75" s="402"/>
      <c r="D75" s="10" t="s">
        <v>7</v>
      </c>
      <c r="E75" s="10" t="s">
        <v>9</v>
      </c>
      <c r="F75" s="10" t="s">
        <v>9</v>
      </c>
      <c r="G75" s="307" t="s">
        <v>25</v>
      </c>
      <c r="H75" s="307" t="s">
        <v>12</v>
      </c>
      <c r="I75" s="351" t="s">
        <v>13</v>
      </c>
      <c r="J75" s="352" t="s">
        <v>14</v>
      </c>
      <c r="K75" s="307" t="s">
        <v>15</v>
      </c>
      <c r="L75" s="307" t="s">
        <v>16</v>
      </c>
      <c r="M75" s="307" t="s">
        <v>17</v>
      </c>
      <c r="N75" s="307" t="s">
        <v>18</v>
      </c>
      <c r="O75" s="307" t="s">
        <v>19</v>
      </c>
      <c r="P75" s="307" t="s">
        <v>20</v>
      </c>
      <c r="Q75" s="307" t="s">
        <v>21</v>
      </c>
      <c r="R75" s="307" t="s">
        <v>22</v>
      </c>
    </row>
    <row r="76" spans="1:18" x14ac:dyDescent="0.55000000000000004">
      <c r="A76" s="5">
        <v>1</v>
      </c>
      <c r="B76" s="47" t="s">
        <v>531</v>
      </c>
      <c r="C76" s="47" t="s">
        <v>534</v>
      </c>
      <c r="D76" s="208">
        <v>30000</v>
      </c>
      <c r="E76" s="52" t="s">
        <v>77</v>
      </c>
      <c r="F76" s="5" t="s">
        <v>28</v>
      </c>
      <c r="G76" s="3"/>
      <c r="H76" s="3"/>
      <c r="I76" s="174"/>
      <c r="J76" s="177"/>
      <c r="K76" s="3"/>
      <c r="L76" s="3"/>
      <c r="M76" s="3"/>
      <c r="N76" s="3"/>
      <c r="O76" s="3"/>
      <c r="P76" s="3"/>
      <c r="Q76" s="3"/>
      <c r="R76" s="3"/>
    </row>
    <row r="77" spans="1:18" x14ac:dyDescent="0.55000000000000004">
      <c r="A77" s="11"/>
      <c r="B77" s="48" t="s">
        <v>532</v>
      </c>
      <c r="C77" s="48" t="s">
        <v>535</v>
      </c>
      <c r="D77" s="209"/>
      <c r="E77" s="53" t="s">
        <v>97</v>
      </c>
      <c r="F77" s="11" t="s">
        <v>29</v>
      </c>
      <c r="G77" s="8"/>
      <c r="H77" s="8"/>
      <c r="I77" s="78"/>
      <c r="J77" s="178"/>
      <c r="K77" s="8"/>
      <c r="L77" s="8"/>
      <c r="M77" s="8"/>
      <c r="N77" s="8"/>
      <c r="O77" s="8"/>
      <c r="P77" s="8"/>
      <c r="Q77" s="8"/>
      <c r="R77" s="8"/>
    </row>
    <row r="78" spans="1:18" x14ac:dyDescent="0.55000000000000004">
      <c r="A78" s="6"/>
      <c r="B78" s="48" t="s">
        <v>533</v>
      </c>
      <c r="C78" s="48" t="s">
        <v>536</v>
      </c>
      <c r="D78" s="210"/>
      <c r="E78" s="53" t="s">
        <v>654</v>
      </c>
      <c r="F78" s="11"/>
      <c r="G78" s="4"/>
      <c r="H78" s="4"/>
      <c r="I78" s="175"/>
      <c r="J78" s="179"/>
      <c r="K78" s="4"/>
      <c r="L78" s="4"/>
      <c r="M78" s="4"/>
      <c r="N78" s="4"/>
      <c r="O78" s="4"/>
      <c r="P78" s="4"/>
      <c r="Q78" s="4"/>
      <c r="R78" s="4"/>
    </row>
    <row r="79" spans="1:18" x14ac:dyDescent="0.55000000000000004">
      <c r="A79" s="11">
        <v>2</v>
      </c>
      <c r="B79" s="47" t="s">
        <v>91</v>
      </c>
      <c r="C79" s="47" t="s">
        <v>534</v>
      </c>
      <c r="D79" s="209">
        <v>50000</v>
      </c>
      <c r="E79" s="52" t="s">
        <v>77</v>
      </c>
      <c r="F79" s="5" t="s">
        <v>28</v>
      </c>
      <c r="G79" s="8"/>
      <c r="H79" s="8"/>
      <c r="I79" s="78"/>
      <c r="J79" s="178"/>
      <c r="K79" s="8"/>
      <c r="L79" s="8"/>
      <c r="M79" s="8"/>
      <c r="N79" s="8"/>
      <c r="O79" s="8"/>
      <c r="P79" s="8"/>
      <c r="Q79" s="8"/>
      <c r="R79" s="8"/>
    </row>
    <row r="80" spans="1:18" x14ac:dyDescent="0.55000000000000004">
      <c r="A80" s="11"/>
      <c r="B80" s="48" t="s">
        <v>92</v>
      </c>
      <c r="C80" s="48" t="s">
        <v>984</v>
      </c>
      <c r="D80" s="209"/>
      <c r="E80" s="53" t="s">
        <v>97</v>
      </c>
      <c r="F80" s="11" t="s">
        <v>29</v>
      </c>
      <c r="G80" s="8"/>
      <c r="H80" s="8"/>
      <c r="I80" s="78"/>
      <c r="J80" s="178"/>
      <c r="K80" s="8"/>
      <c r="L80" s="8"/>
      <c r="M80" s="8"/>
      <c r="N80" s="8"/>
      <c r="O80" s="8"/>
      <c r="P80" s="8"/>
      <c r="Q80" s="8"/>
      <c r="R80" s="8"/>
    </row>
    <row r="81" spans="1:18" x14ac:dyDescent="0.55000000000000004">
      <c r="A81" s="11"/>
      <c r="B81" s="48" t="s">
        <v>93</v>
      </c>
      <c r="C81" s="48" t="s">
        <v>985</v>
      </c>
      <c r="D81" s="209"/>
      <c r="E81" s="53" t="s">
        <v>530</v>
      </c>
      <c r="F81" s="11"/>
      <c r="G81" s="8"/>
      <c r="H81" s="8"/>
      <c r="I81" s="78"/>
      <c r="J81" s="178"/>
      <c r="K81" s="8"/>
      <c r="L81" s="8"/>
      <c r="M81" s="8"/>
      <c r="N81" s="8"/>
      <c r="O81" s="8"/>
      <c r="P81" s="8"/>
      <c r="Q81" s="8"/>
      <c r="R81" s="8"/>
    </row>
    <row r="82" spans="1:18" x14ac:dyDescent="0.55000000000000004">
      <c r="A82" s="11"/>
      <c r="B82" s="48" t="s">
        <v>90</v>
      </c>
      <c r="C82" s="48"/>
      <c r="D82" s="209"/>
      <c r="E82" s="11" t="s">
        <v>529</v>
      </c>
      <c r="F82" s="11"/>
      <c r="G82" s="8"/>
      <c r="H82" s="8"/>
      <c r="I82" s="78"/>
      <c r="J82" s="178"/>
      <c r="K82" s="8"/>
      <c r="L82" s="8"/>
      <c r="M82" s="8"/>
      <c r="N82" s="8"/>
      <c r="O82" s="8"/>
      <c r="P82" s="8"/>
      <c r="Q82" s="8"/>
      <c r="R82" s="8"/>
    </row>
    <row r="83" spans="1:18" x14ac:dyDescent="0.55000000000000004">
      <c r="A83" s="6"/>
      <c r="B83" s="49" t="s">
        <v>75</v>
      </c>
      <c r="C83" s="49"/>
      <c r="D83" s="210"/>
      <c r="E83" s="4"/>
      <c r="F83" s="6"/>
      <c r="G83" s="4"/>
      <c r="H83" s="4"/>
      <c r="I83" s="175"/>
      <c r="J83" s="179"/>
      <c r="K83" s="4"/>
      <c r="L83" s="4"/>
      <c r="M83" s="4"/>
      <c r="N83" s="4"/>
      <c r="O83" s="4"/>
      <c r="P83" s="4"/>
      <c r="Q83" s="4"/>
      <c r="R83" s="4"/>
    </row>
    <row r="84" spans="1:18" x14ac:dyDescent="0.55000000000000004">
      <c r="A84" s="5">
        <v>3</v>
      </c>
      <c r="B84" s="47" t="s">
        <v>94</v>
      </c>
      <c r="C84" s="47" t="s">
        <v>986</v>
      </c>
      <c r="D84" s="208">
        <v>50000</v>
      </c>
      <c r="E84" s="53" t="s">
        <v>538</v>
      </c>
      <c r="F84" s="5" t="s">
        <v>36</v>
      </c>
      <c r="G84" s="3"/>
      <c r="H84" s="3"/>
      <c r="I84" s="174"/>
      <c r="J84" s="177"/>
      <c r="K84" s="3"/>
      <c r="L84" s="3"/>
      <c r="M84" s="3"/>
      <c r="N84" s="3"/>
      <c r="O84" s="3"/>
      <c r="P84" s="3"/>
      <c r="Q84" s="3"/>
      <c r="R84" s="3"/>
    </row>
    <row r="85" spans="1:18" x14ac:dyDescent="0.55000000000000004">
      <c r="A85" s="11"/>
      <c r="B85" s="48" t="s">
        <v>95</v>
      </c>
      <c r="C85" s="48" t="s">
        <v>987</v>
      </c>
      <c r="D85" s="209"/>
      <c r="E85" s="53" t="s">
        <v>537</v>
      </c>
      <c r="F85" s="11"/>
      <c r="G85" s="8"/>
      <c r="H85" s="8"/>
      <c r="I85" s="78"/>
      <c r="J85" s="178"/>
      <c r="K85" s="8"/>
      <c r="L85" s="8"/>
      <c r="M85" s="8"/>
      <c r="N85" s="8"/>
      <c r="O85" s="8"/>
      <c r="P85" s="8"/>
      <c r="Q85" s="8"/>
      <c r="R85" s="8"/>
    </row>
    <row r="86" spans="1:18" x14ac:dyDescent="0.55000000000000004">
      <c r="A86" s="6"/>
      <c r="B86" s="49"/>
      <c r="C86" s="49"/>
      <c r="D86" s="210"/>
      <c r="E86" s="6"/>
      <c r="F86" s="6"/>
      <c r="G86" s="4"/>
      <c r="H86" s="4"/>
      <c r="I86" s="175"/>
      <c r="J86" s="179"/>
      <c r="K86" s="4"/>
      <c r="L86" s="4"/>
      <c r="M86" s="4"/>
      <c r="N86" s="4"/>
      <c r="O86" s="4"/>
      <c r="P86" s="4"/>
      <c r="Q86" s="4"/>
      <c r="R86" s="4"/>
    </row>
    <row r="87" spans="1:18" x14ac:dyDescent="0.55000000000000004">
      <c r="A87" s="11">
        <v>4</v>
      </c>
      <c r="B87" s="27" t="s">
        <v>96</v>
      </c>
      <c r="C87" s="47" t="s">
        <v>986</v>
      </c>
      <c r="D87" s="208">
        <v>21000</v>
      </c>
      <c r="E87" s="52" t="s">
        <v>284</v>
      </c>
      <c r="F87" s="5" t="s">
        <v>36</v>
      </c>
      <c r="G87" s="3"/>
      <c r="H87" s="3"/>
      <c r="I87" s="174"/>
      <c r="J87" s="177"/>
      <c r="K87" s="3"/>
      <c r="L87" s="3"/>
      <c r="M87" s="3"/>
      <c r="N87" s="3"/>
      <c r="O87" s="3"/>
      <c r="P87" s="3"/>
      <c r="Q87" s="3"/>
      <c r="R87" s="3"/>
    </row>
    <row r="88" spans="1:18" x14ac:dyDescent="0.55000000000000004">
      <c r="A88" s="8"/>
      <c r="B88" s="24" t="s">
        <v>95</v>
      </c>
      <c r="C88" s="48" t="s">
        <v>348</v>
      </c>
      <c r="D88" s="211"/>
      <c r="E88" s="53" t="s">
        <v>27</v>
      </c>
      <c r="F88" s="11"/>
      <c r="G88" s="8"/>
      <c r="H88" s="8"/>
      <c r="I88" s="78"/>
      <c r="J88" s="178"/>
      <c r="K88" s="8"/>
      <c r="L88" s="8"/>
      <c r="M88" s="8"/>
      <c r="N88" s="8"/>
      <c r="O88" s="8"/>
      <c r="P88" s="8"/>
      <c r="Q88" s="8"/>
      <c r="R88" s="8"/>
    </row>
    <row r="89" spans="1:18" x14ac:dyDescent="0.55000000000000004">
      <c r="A89" s="4"/>
      <c r="B89" s="65"/>
      <c r="C89" s="65"/>
      <c r="D89" s="212"/>
      <c r="E89" s="4"/>
      <c r="F89" s="6"/>
      <c r="G89" s="4"/>
      <c r="H89" s="4"/>
      <c r="I89" s="175"/>
      <c r="J89" s="179"/>
      <c r="K89" s="4"/>
      <c r="L89" s="4"/>
      <c r="M89" s="4"/>
      <c r="N89" s="4"/>
      <c r="O89" s="4"/>
      <c r="P89" s="4"/>
      <c r="Q89" s="4"/>
      <c r="R89" s="4"/>
    </row>
    <row r="90" spans="1:18" ht="24.75" thickBot="1" x14ac:dyDescent="0.6">
      <c r="C90" s="33" t="s">
        <v>98</v>
      </c>
      <c r="D90" s="213">
        <f>SUM(D76:D89)</f>
        <v>151000</v>
      </c>
    </row>
    <row r="91" spans="1:18" ht="24.75" thickTop="1" x14ac:dyDescent="0.55000000000000004">
      <c r="B91" s="1" t="s">
        <v>99</v>
      </c>
      <c r="D91" s="214"/>
    </row>
    <row r="92" spans="1:18" x14ac:dyDescent="0.55000000000000004">
      <c r="A92" s="9" t="s">
        <v>2</v>
      </c>
      <c r="B92" s="394" t="s">
        <v>4</v>
      </c>
      <c r="C92" s="394" t="s">
        <v>5</v>
      </c>
      <c r="D92" s="206" t="s">
        <v>6</v>
      </c>
      <c r="E92" s="9" t="s">
        <v>8</v>
      </c>
      <c r="F92" s="9" t="s">
        <v>10</v>
      </c>
      <c r="G92" s="397" t="s">
        <v>23</v>
      </c>
      <c r="H92" s="398"/>
      <c r="I92" s="398"/>
      <c r="J92" s="399" t="s">
        <v>24</v>
      </c>
      <c r="K92" s="398"/>
      <c r="L92" s="398"/>
      <c r="M92" s="398"/>
      <c r="N92" s="398"/>
      <c r="O92" s="398"/>
      <c r="P92" s="398"/>
      <c r="Q92" s="398"/>
      <c r="R92" s="400"/>
    </row>
    <row r="93" spans="1:18" ht="27" x14ac:dyDescent="0.55000000000000004">
      <c r="A93" s="10" t="s">
        <v>3</v>
      </c>
      <c r="B93" s="395"/>
      <c r="C93" s="402"/>
      <c r="D93" s="207" t="s">
        <v>7</v>
      </c>
      <c r="E93" s="10" t="s">
        <v>9</v>
      </c>
      <c r="F93" s="10" t="s">
        <v>9</v>
      </c>
      <c r="G93" s="307" t="s">
        <v>25</v>
      </c>
      <c r="H93" s="307" t="s">
        <v>12</v>
      </c>
      <c r="I93" s="351" t="s">
        <v>13</v>
      </c>
      <c r="J93" s="352" t="s">
        <v>14</v>
      </c>
      <c r="K93" s="307" t="s">
        <v>15</v>
      </c>
      <c r="L93" s="307" t="s">
        <v>16</v>
      </c>
      <c r="M93" s="307" t="s">
        <v>17</v>
      </c>
      <c r="N93" s="307" t="s">
        <v>18</v>
      </c>
      <c r="O93" s="307" t="s">
        <v>19</v>
      </c>
      <c r="P93" s="307" t="s">
        <v>20</v>
      </c>
      <c r="Q93" s="307" t="s">
        <v>21</v>
      </c>
      <c r="R93" s="307" t="s">
        <v>22</v>
      </c>
    </row>
    <row r="94" spans="1:18" x14ac:dyDescent="0.55000000000000004">
      <c r="A94" s="5">
        <v>1</v>
      </c>
      <c r="B94" s="190" t="s">
        <v>100</v>
      </c>
      <c r="C94" s="191" t="s">
        <v>539</v>
      </c>
      <c r="D94" s="208">
        <v>500000</v>
      </c>
      <c r="E94" s="5" t="s">
        <v>496</v>
      </c>
      <c r="F94" s="5" t="s">
        <v>32</v>
      </c>
      <c r="G94" s="3"/>
      <c r="H94" s="3"/>
      <c r="I94" s="174"/>
      <c r="J94" s="177"/>
      <c r="K94" s="3"/>
      <c r="L94" s="3"/>
      <c r="M94" s="3"/>
      <c r="N94" s="3"/>
      <c r="O94" s="3"/>
      <c r="P94" s="3"/>
      <c r="Q94" s="3"/>
      <c r="R94" s="3"/>
    </row>
    <row r="95" spans="1:18" x14ac:dyDescent="0.55000000000000004">
      <c r="A95" s="11"/>
      <c r="B95" s="192" t="s">
        <v>101</v>
      </c>
      <c r="C95" s="193" t="s">
        <v>540</v>
      </c>
      <c r="D95" s="209"/>
      <c r="E95" s="11" t="s">
        <v>74</v>
      </c>
      <c r="F95" s="11"/>
      <c r="G95" s="8"/>
      <c r="H95" s="8"/>
      <c r="I95" s="78"/>
      <c r="J95" s="178"/>
      <c r="K95" s="8"/>
      <c r="L95" s="8"/>
      <c r="M95" s="8"/>
      <c r="N95" s="8"/>
      <c r="O95" s="8"/>
      <c r="P95" s="8"/>
      <c r="Q95" s="8"/>
      <c r="R95" s="8"/>
    </row>
    <row r="96" spans="1:18" x14ac:dyDescent="0.55000000000000004">
      <c r="A96" s="11"/>
      <c r="B96" s="192"/>
      <c r="C96" s="193" t="s">
        <v>541</v>
      </c>
      <c r="D96" s="209"/>
      <c r="E96" s="8"/>
      <c r="F96" s="11"/>
      <c r="G96" s="8"/>
      <c r="H96" s="8"/>
      <c r="I96" s="78"/>
      <c r="J96" s="178"/>
      <c r="K96" s="8"/>
      <c r="L96" s="8"/>
      <c r="M96" s="8"/>
      <c r="N96" s="8"/>
      <c r="O96" s="8"/>
      <c r="P96" s="8"/>
      <c r="Q96" s="8"/>
      <c r="R96" s="8"/>
    </row>
    <row r="97" spans="1:18" x14ac:dyDescent="0.55000000000000004">
      <c r="A97" s="6"/>
      <c r="B97" s="192"/>
      <c r="C97" s="193"/>
      <c r="D97" s="210"/>
      <c r="E97" s="4"/>
      <c r="F97" s="6"/>
      <c r="G97" s="4"/>
      <c r="H97" s="4"/>
      <c r="I97" s="175"/>
      <c r="J97" s="179"/>
      <c r="K97" s="4"/>
      <c r="L97" s="4"/>
      <c r="M97" s="4"/>
      <c r="N97" s="4"/>
      <c r="O97" s="4"/>
      <c r="P97" s="4"/>
      <c r="Q97" s="4"/>
      <c r="R97" s="4"/>
    </row>
    <row r="98" spans="1:18" x14ac:dyDescent="0.55000000000000004">
      <c r="A98" s="11">
        <v>2</v>
      </c>
      <c r="B98" s="47" t="s">
        <v>542</v>
      </c>
      <c r="C98" s="47" t="s">
        <v>544</v>
      </c>
      <c r="D98" s="208">
        <v>50000</v>
      </c>
      <c r="E98" s="5" t="s">
        <v>496</v>
      </c>
      <c r="F98" s="5" t="s">
        <v>45</v>
      </c>
      <c r="G98" s="3"/>
      <c r="H98" s="3"/>
      <c r="I98" s="174"/>
      <c r="J98" s="177"/>
      <c r="K98" s="3"/>
      <c r="L98" s="3"/>
      <c r="M98" s="3"/>
      <c r="N98" s="3"/>
      <c r="O98" s="3"/>
      <c r="P98" s="3"/>
      <c r="Q98" s="3"/>
      <c r="R98" s="3"/>
    </row>
    <row r="99" spans="1:18" x14ac:dyDescent="0.55000000000000004">
      <c r="A99" s="11"/>
      <c r="B99" s="48" t="s">
        <v>543</v>
      </c>
      <c r="C99" s="48" t="s">
        <v>545</v>
      </c>
      <c r="D99" s="211"/>
      <c r="E99" s="11" t="s">
        <v>74</v>
      </c>
      <c r="F99" s="8"/>
      <c r="G99" s="8"/>
      <c r="H99" s="8"/>
      <c r="I99" s="78"/>
      <c r="J99" s="178"/>
      <c r="K99" s="8"/>
      <c r="L99" s="8"/>
      <c r="M99" s="8"/>
      <c r="N99" s="8"/>
      <c r="O99" s="8"/>
      <c r="P99" s="8"/>
      <c r="Q99" s="8"/>
      <c r="R99" s="8"/>
    </row>
    <row r="100" spans="1:18" x14ac:dyDescent="0.55000000000000004">
      <c r="A100" s="8"/>
      <c r="B100" s="48"/>
      <c r="C100" s="48"/>
      <c r="D100" s="211"/>
      <c r="E100" s="8"/>
      <c r="F100" s="8"/>
      <c r="G100" s="8"/>
      <c r="H100" s="8"/>
      <c r="I100" s="78"/>
      <c r="J100" s="178"/>
      <c r="K100" s="8"/>
      <c r="L100" s="8"/>
      <c r="M100" s="8"/>
      <c r="N100" s="8"/>
      <c r="O100" s="8"/>
      <c r="P100" s="8"/>
      <c r="Q100" s="8"/>
      <c r="R100" s="8"/>
    </row>
    <row r="101" spans="1:18" x14ac:dyDescent="0.55000000000000004">
      <c r="A101" s="4"/>
      <c r="B101" s="49"/>
      <c r="C101" s="49"/>
      <c r="D101" s="212"/>
      <c r="E101" s="4"/>
      <c r="F101" s="4"/>
      <c r="G101" s="4"/>
      <c r="H101" s="4"/>
      <c r="I101" s="175"/>
      <c r="J101" s="179"/>
      <c r="K101" s="4"/>
      <c r="L101" s="4"/>
      <c r="M101" s="4"/>
      <c r="N101" s="4"/>
      <c r="O101" s="4"/>
      <c r="P101" s="4"/>
      <c r="Q101" s="4"/>
      <c r="R101" s="4"/>
    </row>
    <row r="102" spans="1:18" ht="24.75" thickBot="1" x14ac:dyDescent="0.6">
      <c r="C102" s="171" t="s">
        <v>102</v>
      </c>
      <c r="D102" s="213">
        <f>SUM(D94:D101)</f>
        <v>550000</v>
      </c>
    </row>
    <row r="103" spans="1:18" ht="24.75" thickTop="1" x14ac:dyDescent="0.55000000000000004"/>
    <row r="109" spans="1:18" x14ac:dyDescent="0.55000000000000004">
      <c r="B109" s="1" t="s">
        <v>103</v>
      </c>
    </row>
    <row r="110" spans="1:18" x14ac:dyDescent="0.55000000000000004">
      <c r="A110" s="9" t="s">
        <v>2</v>
      </c>
      <c r="B110" s="394" t="s">
        <v>4</v>
      </c>
      <c r="C110" s="394" t="s">
        <v>5</v>
      </c>
      <c r="D110" s="9" t="s">
        <v>6</v>
      </c>
      <c r="E110" s="9" t="s">
        <v>8</v>
      </c>
      <c r="F110" s="9" t="s">
        <v>10</v>
      </c>
      <c r="G110" s="397" t="s">
        <v>23</v>
      </c>
      <c r="H110" s="398"/>
      <c r="I110" s="398"/>
      <c r="J110" s="399" t="s">
        <v>24</v>
      </c>
      <c r="K110" s="398"/>
      <c r="L110" s="398"/>
      <c r="M110" s="398"/>
      <c r="N110" s="398"/>
      <c r="O110" s="398"/>
      <c r="P110" s="398"/>
      <c r="Q110" s="398"/>
      <c r="R110" s="400"/>
    </row>
    <row r="111" spans="1:18" ht="27" x14ac:dyDescent="0.55000000000000004">
      <c r="A111" s="10" t="s">
        <v>3</v>
      </c>
      <c r="B111" s="395"/>
      <c r="C111" s="402"/>
      <c r="D111" s="10" t="s">
        <v>7</v>
      </c>
      <c r="E111" s="10" t="s">
        <v>9</v>
      </c>
      <c r="F111" s="10" t="s">
        <v>9</v>
      </c>
      <c r="G111" s="307" t="s">
        <v>25</v>
      </c>
      <c r="H111" s="307" t="s">
        <v>12</v>
      </c>
      <c r="I111" s="351" t="s">
        <v>13</v>
      </c>
      <c r="J111" s="352" t="s">
        <v>14</v>
      </c>
      <c r="K111" s="307" t="s">
        <v>15</v>
      </c>
      <c r="L111" s="307" t="s">
        <v>16</v>
      </c>
      <c r="M111" s="307" t="s">
        <v>17</v>
      </c>
      <c r="N111" s="307" t="s">
        <v>18</v>
      </c>
      <c r="O111" s="307" t="s">
        <v>19</v>
      </c>
      <c r="P111" s="307" t="s">
        <v>20</v>
      </c>
      <c r="Q111" s="307" t="s">
        <v>21</v>
      </c>
      <c r="R111" s="307" t="s">
        <v>22</v>
      </c>
    </row>
    <row r="112" spans="1:18" x14ac:dyDescent="0.55000000000000004">
      <c r="A112" s="5">
        <v>1</v>
      </c>
      <c r="B112" s="47" t="s">
        <v>104</v>
      </c>
      <c r="C112" s="47" t="s">
        <v>546</v>
      </c>
      <c r="D112" s="194">
        <v>1000000</v>
      </c>
      <c r="E112" s="5" t="s">
        <v>496</v>
      </c>
      <c r="F112" s="5" t="s">
        <v>32</v>
      </c>
      <c r="G112" s="3"/>
      <c r="H112" s="3"/>
      <c r="I112" s="174"/>
      <c r="J112" s="177"/>
      <c r="K112" s="3"/>
      <c r="L112" s="3"/>
      <c r="M112" s="3"/>
      <c r="N112" s="3"/>
      <c r="O112" s="3"/>
      <c r="P112" s="3"/>
      <c r="Q112" s="3"/>
      <c r="R112" s="3"/>
    </row>
    <row r="113" spans="1:18" x14ac:dyDescent="0.55000000000000004">
      <c r="A113" s="11"/>
      <c r="B113" s="48" t="s">
        <v>105</v>
      </c>
      <c r="C113" s="48" t="s">
        <v>547</v>
      </c>
      <c r="D113" s="8"/>
      <c r="E113" s="11" t="s">
        <v>74</v>
      </c>
      <c r="F113" s="11"/>
      <c r="G113" s="8"/>
      <c r="H113" s="8"/>
      <c r="I113" s="78"/>
      <c r="J113" s="178"/>
      <c r="K113" s="8"/>
      <c r="L113" s="8"/>
      <c r="M113" s="8"/>
      <c r="N113" s="8"/>
      <c r="O113" s="8"/>
      <c r="P113" s="8"/>
      <c r="Q113" s="8"/>
      <c r="R113" s="8"/>
    </row>
    <row r="114" spans="1:18" x14ac:dyDescent="0.55000000000000004">
      <c r="A114" s="11"/>
      <c r="B114" s="48"/>
      <c r="C114" s="48" t="s">
        <v>548</v>
      </c>
      <c r="D114" s="8"/>
      <c r="E114" s="11"/>
      <c r="F114" s="11"/>
      <c r="G114" s="8"/>
      <c r="H114" s="8"/>
      <c r="I114" s="78"/>
      <c r="J114" s="178"/>
      <c r="K114" s="8"/>
      <c r="L114" s="8"/>
      <c r="M114" s="8"/>
      <c r="N114" s="8"/>
      <c r="O114" s="8"/>
      <c r="P114" s="8"/>
      <c r="Q114" s="8"/>
      <c r="R114" s="8"/>
    </row>
    <row r="115" spans="1:18" x14ac:dyDescent="0.55000000000000004">
      <c r="A115" s="11"/>
      <c r="B115" s="48"/>
      <c r="C115" s="48" t="s">
        <v>549</v>
      </c>
      <c r="D115" s="8"/>
      <c r="E115" s="11"/>
      <c r="F115" s="11"/>
      <c r="G115" s="8"/>
      <c r="H115" s="8"/>
      <c r="I115" s="78"/>
      <c r="J115" s="178"/>
      <c r="K115" s="8"/>
      <c r="L115" s="8"/>
      <c r="M115" s="8"/>
      <c r="N115" s="8"/>
      <c r="O115" s="8"/>
      <c r="P115" s="8"/>
      <c r="Q115" s="8"/>
      <c r="R115" s="8"/>
    </row>
    <row r="116" spans="1:18" x14ac:dyDescent="0.55000000000000004">
      <c r="A116" s="11">
        <v>2</v>
      </c>
      <c r="B116" s="47" t="s">
        <v>106</v>
      </c>
      <c r="C116" s="47" t="s">
        <v>550</v>
      </c>
      <c r="D116" s="194">
        <v>450000</v>
      </c>
      <c r="E116" s="52" t="s">
        <v>129</v>
      </c>
      <c r="F116" s="5" t="s">
        <v>32</v>
      </c>
      <c r="G116" s="3"/>
      <c r="H116" s="3"/>
      <c r="I116" s="174"/>
      <c r="J116" s="177"/>
      <c r="K116" s="3"/>
      <c r="L116" s="3"/>
      <c r="M116" s="3"/>
      <c r="N116" s="3"/>
      <c r="O116" s="3"/>
      <c r="P116" s="3"/>
      <c r="Q116" s="3"/>
      <c r="R116" s="3"/>
    </row>
    <row r="117" spans="1:18" x14ac:dyDescent="0.55000000000000004">
      <c r="A117" s="11"/>
      <c r="B117" s="48"/>
      <c r="C117" s="48" t="s">
        <v>551</v>
      </c>
      <c r="D117" s="8"/>
      <c r="E117" s="53" t="s">
        <v>74</v>
      </c>
      <c r="F117" s="8"/>
      <c r="G117" s="8"/>
      <c r="H117" s="8"/>
      <c r="I117" s="78"/>
      <c r="J117" s="178"/>
      <c r="K117" s="8"/>
      <c r="L117" s="8"/>
      <c r="M117" s="8"/>
      <c r="N117" s="8"/>
      <c r="O117" s="8"/>
      <c r="P117" s="8"/>
      <c r="Q117" s="8"/>
      <c r="R117" s="8"/>
    </row>
    <row r="118" spans="1:18" x14ac:dyDescent="0.55000000000000004">
      <c r="A118" s="11"/>
      <c r="B118" s="48"/>
      <c r="C118" s="48" t="s">
        <v>552</v>
      </c>
      <c r="D118" s="8"/>
      <c r="E118" s="8"/>
      <c r="F118" s="8"/>
      <c r="G118" s="8"/>
      <c r="H118" s="8"/>
      <c r="I118" s="78"/>
      <c r="J118" s="178"/>
      <c r="K118" s="8"/>
      <c r="L118" s="8"/>
      <c r="M118" s="8"/>
      <c r="N118" s="8"/>
      <c r="O118" s="8"/>
      <c r="P118" s="8"/>
      <c r="Q118" s="8"/>
      <c r="R118" s="8"/>
    </row>
    <row r="119" spans="1:18" x14ac:dyDescent="0.55000000000000004">
      <c r="A119" s="6"/>
      <c r="B119" s="49"/>
      <c r="C119" s="49" t="s">
        <v>553</v>
      </c>
      <c r="D119" s="4"/>
      <c r="E119" s="4"/>
      <c r="F119" s="4"/>
      <c r="G119" s="4"/>
      <c r="H119" s="4"/>
      <c r="I119" s="175"/>
      <c r="J119" s="179"/>
      <c r="K119" s="4"/>
      <c r="L119" s="4"/>
      <c r="M119" s="4"/>
      <c r="N119" s="4"/>
      <c r="O119" s="4"/>
      <c r="P119" s="4"/>
      <c r="Q119" s="4"/>
      <c r="R119" s="4"/>
    </row>
    <row r="120" spans="1:18" x14ac:dyDescent="0.55000000000000004">
      <c r="A120" s="5">
        <v>3</v>
      </c>
      <c r="B120" s="47" t="s">
        <v>107</v>
      </c>
      <c r="C120" s="47" t="s">
        <v>554</v>
      </c>
      <c r="D120" s="51">
        <v>50000</v>
      </c>
      <c r="E120" s="5" t="s">
        <v>496</v>
      </c>
      <c r="F120" s="5" t="s">
        <v>28</v>
      </c>
      <c r="G120" s="3"/>
      <c r="H120" s="3"/>
      <c r="I120" s="174"/>
      <c r="J120" s="177"/>
      <c r="K120" s="3"/>
      <c r="L120" s="3"/>
      <c r="M120" s="3"/>
      <c r="N120" s="3"/>
      <c r="O120" s="3"/>
      <c r="P120" s="3"/>
      <c r="Q120" s="3"/>
      <c r="R120" s="3"/>
    </row>
    <row r="121" spans="1:18" x14ac:dyDescent="0.55000000000000004">
      <c r="A121" s="11"/>
      <c r="B121" s="48" t="s">
        <v>108</v>
      </c>
      <c r="C121" s="48" t="s">
        <v>555</v>
      </c>
      <c r="D121" s="8"/>
      <c r="E121" s="11" t="s">
        <v>74</v>
      </c>
      <c r="F121" s="11" t="s">
        <v>29</v>
      </c>
      <c r="G121" s="8"/>
      <c r="H121" s="8"/>
      <c r="I121" s="78"/>
      <c r="J121" s="178"/>
      <c r="K121" s="8"/>
      <c r="L121" s="8"/>
      <c r="M121" s="8"/>
      <c r="N121" s="8"/>
      <c r="O121" s="8"/>
      <c r="P121" s="8"/>
      <c r="Q121" s="8"/>
      <c r="R121" s="8"/>
    </row>
    <row r="122" spans="1:18" x14ac:dyDescent="0.55000000000000004">
      <c r="A122" s="8"/>
      <c r="B122" s="48"/>
      <c r="C122" s="48" t="s">
        <v>556</v>
      </c>
      <c r="D122" s="8"/>
      <c r="E122" s="32"/>
      <c r="F122" s="8"/>
      <c r="G122" s="8"/>
      <c r="H122" s="8"/>
      <c r="I122" s="78"/>
      <c r="J122" s="178"/>
      <c r="K122" s="8"/>
      <c r="L122" s="8"/>
      <c r="M122" s="8"/>
      <c r="N122" s="8"/>
      <c r="O122" s="8"/>
      <c r="P122" s="8"/>
      <c r="Q122" s="8"/>
      <c r="R122" s="8"/>
    </row>
    <row r="123" spans="1:18" x14ac:dyDescent="0.55000000000000004">
      <c r="A123" s="4"/>
      <c r="B123" s="49"/>
      <c r="C123" s="49" t="s">
        <v>557</v>
      </c>
      <c r="D123" s="4"/>
      <c r="E123" s="6"/>
      <c r="F123" s="4"/>
      <c r="G123" s="4"/>
      <c r="H123" s="4"/>
      <c r="I123" s="175"/>
      <c r="J123" s="179"/>
      <c r="K123" s="4"/>
      <c r="L123" s="4"/>
      <c r="M123" s="4"/>
      <c r="N123" s="4"/>
      <c r="O123" s="4"/>
      <c r="P123" s="4"/>
      <c r="Q123" s="4"/>
      <c r="R123" s="4"/>
    </row>
    <row r="124" spans="1:18" x14ac:dyDescent="0.55000000000000004">
      <c r="A124" s="5">
        <v>4</v>
      </c>
      <c r="B124" s="47" t="s">
        <v>109</v>
      </c>
      <c r="C124" s="47" t="s">
        <v>110</v>
      </c>
      <c r="D124" s="51">
        <v>4000000</v>
      </c>
      <c r="E124" s="52" t="s">
        <v>655</v>
      </c>
      <c r="F124" s="5" t="s">
        <v>28</v>
      </c>
      <c r="G124" s="3"/>
      <c r="H124" s="3"/>
      <c r="I124" s="174"/>
      <c r="J124" s="177"/>
      <c r="K124" s="3"/>
      <c r="L124" s="3"/>
      <c r="M124" s="3"/>
      <c r="N124" s="3"/>
      <c r="O124" s="3"/>
      <c r="P124" s="3"/>
      <c r="Q124" s="3"/>
      <c r="R124" s="3"/>
    </row>
    <row r="125" spans="1:18" x14ac:dyDescent="0.55000000000000004">
      <c r="A125" s="11"/>
      <c r="B125" s="48" t="s">
        <v>111</v>
      </c>
      <c r="C125" s="48" t="s">
        <v>112</v>
      </c>
      <c r="D125" s="8"/>
      <c r="E125" s="8" t="s">
        <v>333</v>
      </c>
      <c r="F125" s="11" t="s">
        <v>29</v>
      </c>
      <c r="G125" s="8"/>
      <c r="H125" s="8"/>
      <c r="I125" s="78"/>
      <c r="J125" s="178"/>
      <c r="K125" s="8"/>
      <c r="L125" s="8"/>
      <c r="M125" s="8"/>
      <c r="N125" s="8"/>
      <c r="O125" s="8"/>
      <c r="P125" s="8"/>
      <c r="Q125" s="8"/>
      <c r="R125" s="8"/>
    </row>
    <row r="126" spans="1:18" x14ac:dyDescent="0.55000000000000004">
      <c r="A126" s="6"/>
      <c r="B126" s="49"/>
      <c r="C126" s="49" t="s">
        <v>558</v>
      </c>
      <c r="D126" s="4"/>
      <c r="E126" s="371" t="s">
        <v>74</v>
      </c>
      <c r="F126" s="4"/>
      <c r="G126" s="4"/>
      <c r="H126" s="4"/>
      <c r="I126" s="175"/>
      <c r="J126" s="179"/>
      <c r="K126" s="4"/>
      <c r="L126" s="4"/>
      <c r="M126" s="4"/>
      <c r="N126" s="4"/>
      <c r="O126" s="4"/>
      <c r="P126" s="4"/>
      <c r="Q126" s="4"/>
      <c r="R126" s="4"/>
    </row>
    <row r="127" spans="1:18" x14ac:dyDescent="0.55000000000000004">
      <c r="A127" s="9" t="s">
        <v>2</v>
      </c>
      <c r="B127" s="394" t="s">
        <v>4</v>
      </c>
      <c r="C127" s="394" t="s">
        <v>5</v>
      </c>
      <c r="D127" s="9" t="s">
        <v>6</v>
      </c>
      <c r="E127" s="9" t="s">
        <v>8</v>
      </c>
      <c r="F127" s="9" t="s">
        <v>10</v>
      </c>
      <c r="G127" s="397" t="s">
        <v>23</v>
      </c>
      <c r="H127" s="398"/>
      <c r="I127" s="398"/>
      <c r="J127" s="399" t="s">
        <v>24</v>
      </c>
      <c r="K127" s="398"/>
      <c r="L127" s="398"/>
      <c r="M127" s="398"/>
      <c r="N127" s="398"/>
      <c r="O127" s="398"/>
      <c r="P127" s="398"/>
      <c r="Q127" s="398"/>
      <c r="R127" s="400"/>
    </row>
    <row r="128" spans="1:18" ht="27" x14ac:dyDescent="0.55000000000000004">
      <c r="A128" s="10" t="s">
        <v>3</v>
      </c>
      <c r="B128" s="395"/>
      <c r="C128" s="402"/>
      <c r="D128" s="10" t="s">
        <v>7</v>
      </c>
      <c r="E128" s="10" t="s">
        <v>9</v>
      </c>
      <c r="F128" s="10" t="s">
        <v>9</v>
      </c>
      <c r="G128" s="307" t="s">
        <v>25</v>
      </c>
      <c r="H128" s="307" t="s">
        <v>12</v>
      </c>
      <c r="I128" s="351" t="s">
        <v>13</v>
      </c>
      <c r="J128" s="352" t="s">
        <v>14</v>
      </c>
      <c r="K128" s="307" t="s">
        <v>15</v>
      </c>
      <c r="L128" s="307" t="s">
        <v>16</v>
      </c>
      <c r="M128" s="307" t="s">
        <v>17</v>
      </c>
      <c r="N128" s="307" t="s">
        <v>18</v>
      </c>
      <c r="O128" s="307" t="s">
        <v>19</v>
      </c>
      <c r="P128" s="307" t="s">
        <v>20</v>
      </c>
      <c r="Q128" s="307" t="s">
        <v>21</v>
      </c>
      <c r="R128" s="307" t="s">
        <v>22</v>
      </c>
    </row>
    <row r="129" spans="1:18" x14ac:dyDescent="0.55000000000000004">
      <c r="A129" s="5">
        <v>5</v>
      </c>
      <c r="B129" s="47" t="s">
        <v>113</v>
      </c>
      <c r="C129" s="47" t="s">
        <v>559</v>
      </c>
      <c r="D129" s="51">
        <v>50000</v>
      </c>
      <c r="E129" s="5" t="s">
        <v>496</v>
      </c>
      <c r="F129" s="5" t="s">
        <v>28</v>
      </c>
      <c r="G129" s="3"/>
      <c r="H129" s="3"/>
      <c r="I129" s="174"/>
      <c r="J129" s="177"/>
      <c r="K129" s="3"/>
      <c r="L129" s="3"/>
      <c r="M129" s="3"/>
      <c r="N129" s="3"/>
      <c r="O129" s="3"/>
      <c r="P129" s="3"/>
      <c r="Q129" s="3"/>
      <c r="R129" s="3"/>
    </row>
    <row r="130" spans="1:18" x14ac:dyDescent="0.55000000000000004">
      <c r="A130" s="11"/>
      <c r="B130" s="48" t="s">
        <v>114</v>
      </c>
      <c r="C130" s="48" t="s">
        <v>560</v>
      </c>
      <c r="D130" s="8"/>
      <c r="E130" s="11" t="s">
        <v>74</v>
      </c>
      <c r="F130" s="11" t="s">
        <v>29</v>
      </c>
      <c r="G130" s="8"/>
      <c r="H130" s="8"/>
      <c r="I130" s="78"/>
      <c r="J130" s="178"/>
      <c r="K130" s="8"/>
      <c r="L130" s="8"/>
      <c r="M130" s="8"/>
      <c r="N130" s="8"/>
      <c r="O130" s="8"/>
      <c r="P130" s="8"/>
      <c r="Q130" s="8"/>
      <c r="R130" s="8"/>
    </row>
    <row r="131" spans="1:18" x14ac:dyDescent="0.55000000000000004">
      <c r="A131" s="6"/>
      <c r="B131" s="49"/>
      <c r="C131" s="49" t="s">
        <v>561</v>
      </c>
      <c r="D131" s="4"/>
      <c r="E131" s="6"/>
      <c r="F131" s="4"/>
      <c r="G131" s="4"/>
      <c r="H131" s="4"/>
      <c r="I131" s="175"/>
      <c r="J131" s="179"/>
      <c r="K131" s="4"/>
      <c r="L131" s="4"/>
      <c r="M131" s="4"/>
      <c r="N131" s="4"/>
      <c r="O131" s="4"/>
      <c r="P131" s="4"/>
      <c r="Q131" s="4"/>
      <c r="R131" s="4"/>
    </row>
    <row r="132" spans="1:18" x14ac:dyDescent="0.55000000000000004">
      <c r="A132" s="5">
        <v>6</v>
      </c>
      <c r="B132" s="47" t="s">
        <v>78</v>
      </c>
      <c r="C132" s="47" t="s">
        <v>115</v>
      </c>
      <c r="D132" s="51">
        <v>1000000</v>
      </c>
      <c r="E132" s="5" t="s">
        <v>130</v>
      </c>
      <c r="F132" s="5" t="s">
        <v>28</v>
      </c>
      <c r="G132" s="3"/>
      <c r="H132" s="3"/>
      <c r="I132" s="174"/>
      <c r="J132" s="177"/>
      <c r="K132" s="3"/>
      <c r="L132" s="3"/>
      <c r="M132" s="3"/>
      <c r="N132" s="3"/>
      <c r="O132" s="3"/>
      <c r="P132" s="3"/>
      <c r="Q132" s="3"/>
      <c r="R132" s="3"/>
    </row>
    <row r="133" spans="1:18" x14ac:dyDescent="0.55000000000000004">
      <c r="A133" s="11"/>
      <c r="B133" s="48" t="s">
        <v>116</v>
      </c>
      <c r="C133" s="48" t="s">
        <v>572</v>
      </c>
      <c r="D133" s="8"/>
      <c r="E133" s="11" t="s">
        <v>117</v>
      </c>
      <c r="F133" s="11" t="s">
        <v>29</v>
      </c>
      <c r="G133" s="8"/>
      <c r="H133" s="8"/>
      <c r="I133" s="78"/>
      <c r="J133" s="178"/>
      <c r="K133" s="8"/>
      <c r="L133" s="8"/>
      <c r="M133" s="8"/>
      <c r="N133" s="8"/>
      <c r="O133" s="8"/>
      <c r="P133" s="8"/>
      <c r="Q133" s="8"/>
      <c r="R133" s="8"/>
    </row>
    <row r="134" spans="1:18" x14ac:dyDescent="0.55000000000000004">
      <c r="A134" s="11"/>
      <c r="B134" s="48" t="s">
        <v>634</v>
      </c>
      <c r="C134" s="48" t="s">
        <v>571</v>
      </c>
      <c r="D134" s="8"/>
      <c r="E134" s="8"/>
      <c r="F134" s="8"/>
      <c r="G134" s="8"/>
      <c r="H134" s="8"/>
      <c r="I134" s="78"/>
      <c r="J134" s="178"/>
      <c r="K134" s="8"/>
      <c r="L134" s="8"/>
      <c r="M134" s="8"/>
      <c r="N134" s="8"/>
      <c r="O134" s="8"/>
      <c r="P134" s="8"/>
      <c r="Q134" s="8"/>
      <c r="R134" s="8"/>
    </row>
    <row r="135" spans="1:18" x14ac:dyDescent="0.55000000000000004">
      <c r="A135" s="6"/>
      <c r="B135" s="49"/>
      <c r="C135" s="49"/>
      <c r="D135" s="4"/>
      <c r="E135" s="4"/>
      <c r="F135" s="4"/>
      <c r="G135" s="4"/>
      <c r="H135" s="4"/>
      <c r="I135" s="175"/>
      <c r="J135" s="179"/>
      <c r="K135" s="4"/>
      <c r="L135" s="4"/>
      <c r="M135" s="4"/>
      <c r="N135" s="4"/>
      <c r="O135" s="4"/>
      <c r="P135" s="4"/>
      <c r="Q135" s="4"/>
      <c r="R135" s="4"/>
    </row>
    <row r="136" spans="1:18" x14ac:dyDescent="0.55000000000000004">
      <c r="A136" s="5">
        <v>7</v>
      </c>
      <c r="B136" s="47" t="s">
        <v>118</v>
      </c>
      <c r="C136" s="47" t="s">
        <v>562</v>
      </c>
      <c r="D136" s="51">
        <v>100000</v>
      </c>
      <c r="E136" s="5" t="s">
        <v>496</v>
      </c>
      <c r="F136" s="5" t="s">
        <v>28</v>
      </c>
      <c r="G136" s="3"/>
      <c r="H136" s="3"/>
      <c r="I136" s="174"/>
      <c r="J136" s="177"/>
      <c r="K136" s="3"/>
      <c r="L136" s="3"/>
      <c r="M136" s="3"/>
      <c r="N136" s="3"/>
      <c r="O136" s="3"/>
      <c r="P136" s="3"/>
      <c r="Q136" s="3"/>
      <c r="R136" s="3"/>
    </row>
    <row r="137" spans="1:18" x14ac:dyDescent="0.55000000000000004">
      <c r="A137" s="11"/>
      <c r="B137" s="48" t="s">
        <v>119</v>
      </c>
      <c r="C137" s="48" t="s">
        <v>563</v>
      </c>
      <c r="D137" s="8"/>
      <c r="E137" s="11" t="s">
        <v>74</v>
      </c>
      <c r="F137" s="11" t="s">
        <v>29</v>
      </c>
      <c r="G137" s="8"/>
      <c r="H137" s="8"/>
      <c r="I137" s="78"/>
      <c r="J137" s="178"/>
      <c r="K137" s="8"/>
      <c r="L137" s="8"/>
      <c r="M137" s="8"/>
      <c r="N137" s="8"/>
      <c r="O137" s="8"/>
      <c r="P137" s="8"/>
      <c r="Q137" s="8"/>
      <c r="R137" s="8"/>
    </row>
    <row r="138" spans="1:18" x14ac:dyDescent="0.55000000000000004">
      <c r="A138" s="11"/>
      <c r="B138" s="48" t="s">
        <v>120</v>
      </c>
      <c r="C138" s="48" t="s">
        <v>564</v>
      </c>
      <c r="D138" s="8"/>
      <c r="E138" s="8"/>
      <c r="F138" s="8"/>
      <c r="G138" s="8"/>
      <c r="H138" s="8"/>
      <c r="I138" s="78"/>
      <c r="J138" s="178"/>
      <c r="K138" s="8"/>
      <c r="L138" s="8"/>
      <c r="M138" s="8"/>
      <c r="N138" s="8"/>
      <c r="O138" s="8"/>
      <c r="P138" s="8"/>
      <c r="Q138" s="8"/>
      <c r="R138" s="8"/>
    </row>
    <row r="139" spans="1:18" x14ac:dyDescent="0.55000000000000004">
      <c r="A139" s="6"/>
      <c r="B139" s="49"/>
      <c r="C139" s="49" t="s">
        <v>565</v>
      </c>
      <c r="D139" s="4"/>
      <c r="E139" s="4"/>
      <c r="F139" s="4"/>
      <c r="G139" s="4"/>
      <c r="H139" s="4"/>
      <c r="I139" s="175"/>
      <c r="J139" s="179"/>
      <c r="K139" s="4"/>
      <c r="L139" s="4"/>
      <c r="M139" s="4"/>
      <c r="N139" s="4"/>
      <c r="O139" s="4"/>
      <c r="P139" s="4"/>
      <c r="Q139" s="4"/>
      <c r="R139" s="4"/>
    </row>
    <row r="140" spans="1:18" x14ac:dyDescent="0.55000000000000004">
      <c r="A140" s="11">
        <v>8</v>
      </c>
      <c r="B140" s="24" t="s">
        <v>121</v>
      </c>
      <c r="C140" s="24" t="s">
        <v>566</v>
      </c>
      <c r="D140" s="218">
        <v>50000</v>
      </c>
      <c r="E140" s="11" t="s">
        <v>496</v>
      </c>
      <c r="F140" s="32" t="s">
        <v>132</v>
      </c>
      <c r="G140" s="8"/>
      <c r="H140" s="8"/>
      <c r="I140" s="78"/>
      <c r="J140" s="178"/>
      <c r="K140" s="8"/>
      <c r="L140" s="8"/>
      <c r="M140" s="8"/>
      <c r="N140" s="8"/>
      <c r="O140" s="8"/>
      <c r="P140" s="8"/>
      <c r="Q140" s="8"/>
      <c r="R140" s="8"/>
    </row>
    <row r="141" spans="1:18" x14ac:dyDescent="0.55000000000000004">
      <c r="A141" s="8"/>
      <c r="B141" s="24"/>
      <c r="C141" s="24" t="s">
        <v>567</v>
      </c>
      <c r="D141" s="8"/>
      <c r="E141" s="11" t="s">
        <v>74</v>
      </c>
      <c r="F141" s="11" t="s">
        <v>133</v>
      </c>
      <c r="G141" s="8"/>
      <c r="H141" s="8"/>
      <c r="I141" s="78"/>
      <c r="J141" s="178"/>
      <c r="L141" s="8"/>
      <c r="M141" s="8"/>
      <c r="N141" s="8"/>
      <c r="O141" s="8"/>
      <c r="P141" s="8"/>
      <c r="Q141" s="8"/>
      <c r="R141" s="8"/>
    </row>
    <row r="142" spans="1:18" x14ac:dyDescent="0.55000000000000004">
      <c r="A142" s="8"/>
      <c r="B142" s="24"/>
      <c r="C142" s="24" t="s">
        <v>568</v>
      </c>
      <c r="D142" s="8"/>
      <c r="E142" s="8"/>
      <c r="F142" s="8"/>
      <c r="G142" s="8"/>
      <c r="H142" s="8"/>
      <c r="I142" s="78"/>
      <c r="J142" s="178"/>
      <c r="K142" s="8"/>
      <c r="L142" s="8"/>
      <c r="M142" s="8"/>
      <c r="N142" s="8"/>
      <c r="O142" s="8"/>
      <c r="P142" s="8"/>
      <c r="Q142" s="8"/>
      <c r="R142" s="8"/>
    </row>
    <row r="143" spans="1:18" x14ac:dyDescent="0.55000000000000004">
      <c r="A143" s="8"/>
      <c r="B143" s="24"/>
      <c r="C143" s="24" t="s">
        <v>569</v>
      </c>
      <c r="D143" s="8"/>
      <c r="E143" s="8"/>
      <c r="F143" s="8"/>
      <c r="G143" s="8"/>
      <c r="H143" s="8"/>
      <c r="I143" s="78"/>
      <c r="J143" s="178"/>
      <c r="K143" s="8"/>
      <c r="L143" s="8"/>
      <c r="M143" s="8"/>
      <c r="N143" s="8"/>
      <c r="O143" s="8"/>
      <c r="P143" s="8"/>
      <c r="Q143" s="8"/>
      <c r="R143" s="8"/>
    </row>
    <row r="144" spans="1:18" x14ac:dyDescent="0.55000000000000004">
      <c r="A144" s="4"/>
      <c r="B144" s="65"/>
      <c r="C144" s="65" t="s">
        <v>570</v>
      </c>
      <c r="D144" s="4"/>
      <c r="E144" s="4"/>
      <c r="F144" s="4"/>
      <c r="G144" s="4"/>
      <c r="H144" s="4"/>
      <c r="I144" s="175"/>
      <c r="J144" s="179"/>
      <c r="K144" s="4"/>
      <c r="L144" s="4"/>
      <c r="M144" s="4"/>
      <c r="N144" s="4"/>
      <c r="O144" s="4"/>
      <c r="P144" s="4"/>
      <c r="Q144" s="4"/>
      <c r="R144" s="4"/>
    </row>
    <row r="145" spans="1:18" x14ac:dyDescent="0.55000000000000004">
      <c r="A145" s="9" t="s">
        <v>2</v>
      </c>
      <c r="B145" s="394" t="s">
        <v>4</v>
      </c>
      <c r="C145" s="394" t="s">
        <v>5</v>
      </c>
      <c r="D145" s="9" t="s">
        <v>6</v>
      </c>
      <c r="E145" s="9" t="s">
        <v>8</v>
      </c>
      <c r="F145" s="9" t="s">
        <v>10</v>
      </c>
      <c r="G145" s="397" t="s">
        <v>23</v>
      </c>
      <c r="H145" s="398"/>
      <c r="I145" s="398"/>
      <c r="J145" s="399" t="s">
        <v>24</v>
      </c>
      <c r="K145" s="398"/>
      <c r="L145" s="398"/>
      <c r="M145" s="398"/>
      <c r="N145" s="398"/>
      <c r="O145" s="398"/>
      <c r="P145" s="398"/>
      <c r="Q145" s="398"/>
      <c r="R145" s="400"/>
    </row>
    <row r="146" spans="1:18" ht="27" x14ac:dyDescent="0.55000000000000004">
      <c r="A146" s="10" t="s">
        <v>3</v>
      </c>
      <c r="B146" s="395"/>
      <c r="C146" s="402"/>
      <c r="D146" s="10" t="s">
        <v>7</v>
      </c>
      <c r="E146" s="10" t="s">
        <v>9</v>
      </c>
      <c r="F146" s="10" t="s">
        <v>9</v>
      </c>
      <c r="G146" s="307" t="s">
        <v>25</v>
      </c>
      <c r="H146" s="307" t="s">
        <v>12</v>
      </c>
      <c r="I146" s="351" t="s">
        <v>13</v>
      </c>
      <c r="J146" s="352" t="s">
        <v>14</v>
      </c>
      <c r="K146" s="307" t="s">
        <v>15</v>
      </c>
      <c r="L146" s="307" t="s">
        <v>16</v>
      </c>
      <c r="M146" s="307" t="s">
        <v>17</v>
      </c>
      <c r="N146" s="307" t="s">
        <v>18</v>
      </c>
      <c r="O146" s="307" t="s">
        <v>19</v>
      </c>
      <c r="P146" s="307" t="s">
        <v>20</v>
      </c>
      <c r="Q146" s="307" t="s">
        <v>21</v>
      </c>
      <c r="R146" s="307" t="s">
        <v>22</v>
      </c>
    </row>
    <row r="147" spans="1:18" x14ac:dyDescent="0.55000000000000004">
      <c r="A147" s="5">
        <v>9</v>
      </c>
      <c r="B147" s="47" t="s">
        <v>78</v>
      </c>
      <c r="C147" s="47" t="s">
        <v>573</v>
      </c>
      <c r="D147" s="51">
        <v>500000</v>
      </c>
      <c r="E147" s="52" t="s">
        <v>656</v>
      </c>
      <c r="F147" s="5" t="s">
        <v>28</v>
      </c>
      <c r="G147" s="3"/>
      <c r="H147" s="3"/>
      <c r="I147" s="174"/>
      <c r="J147" s="177"/>
      <c r="K147" s="3"/>
      <c r="L147" s="3"/>
      <c r="M147" s="3"/>
      <c r="N147" s="3"/>
      <c r="O147" s="3"/>
      <c r="P147" s="3"/>
      <c r="Q147" s="3"/>
      <c r="R147" s="3"/>
    </row>
    <row r="148" spans="1:18" x14ac:dyDescent="0.55000000000000004">
      <c r="A148" s="8"/>
      <c r="B148" s="48" t="s">
        <v>122</v>
      </c>
      <c r="C148" s="48" t="s">
        <v>574</v>
      </c>
      <c r="D148" s="8"/>
      <c r="E148" s="53" t="s">
        <v>27</v>
      </c>
      <c r="F148" s="11" t="s">
        <v>29</v>
      </c>
      <c r="G148" s="8"/>
      <c r="H148" s="8"/>
      <c r="I148" s="78"/>
      <c r="J148" s="178"/>
      <c r="K148" s="8"/>
      <c r="L148" s="8"/>
      <c r="M148" s="8"/>
      <c r="N148" s="8"/>
      <c r="O148" s="8"/>
      <c r="P148" s="8"/>
      <c r="Q148" s="8"/>
      <c r="R148" s="8"/>
    </row>
    <row r="149" spans="1:18" x14ac:dyDescent="0.55000000000000004">
      <c r="A149" s="8"/>
      <c r="B149" s="48" t="s">
        <v>123</v>
      </c>
      <c r="C149" s="48" t="s">
        <v>575</v>
      </c>
      <c r="D149" s="8"/>
      <c r="F149" s="8"/>
      <c r="G149" s="8"/>
      <c r="H149" s="8"/>
      <c r="I149" s="78"/>
      <c r="J149" s="178"/>
      <c r="K149" s="8"/>
      <c r="L149" s="8"/>
      <c r="M149" s="8"/>
      <c r="N149" s="8"/>
      <c r="O149" s="8"/>
      <c r="P149" s="8"/>
      <c r="Q149" s="8"/>
      <c r="R149" s="8"/>
    </row>
    <row r="150" spans="1:18" x14ac:dyDescent="0.55000000000000004">
      <c r="A150" s="8"/>
      <c r="B150" s="48"/>
      <c r="C150" s="48" t="s">
        <v>576</v>
      </c>
      <c r="D150" s="8"/>
      <c r="E150" s="8"/>
      <c r="F150" s="8"/>
      <c r="G150" s="8"/>
      <c r="H150" s="8"/>
      <c r="I150" s="78"/>
      <c r="J150" s="178"/>
      <c r="K150" s="8"/>
      <c r="L150" s="8"/>
      <c r="M150" s="8"/>
      <c r="N150" s="8"/>
      <c r="O150" s="8"/>
      <c r="P150" s="8"/>
      <c r="Q150" s="8"/>
      <c r="R150" s="8"/>
    </row>
    <row r="151" spans="1:18" x14ac:dyDescent="0.55000000000000004">
      <c r="A151" s="8"/>
      <c r="B151" s="48"/>
      <c r="C151" s="48" t="s">
        <v>577</v>
      </c>
      <c r="D151" s="8"/>
      <c r="E151" s="8"/>
      <c r="F151" s="8"/>
      <c r="G151" s="8"/>
      <c r="H151" s="8"/>
      <c r="I151" s="78"/>
      <c r="J151" s="178"/>
      <c r="K151" s="8"/>
      <c r="L151" s="8"/>
      <c r="M151" s="8"/>
      <c r="N151" s="8"/>
      <c r="O151" s="8"/>
      <c r="P151" s="8"/>
      <c r="Q151" s="8"/>
      <c r="R151" s="8"/>
    </row>
    <row r="152" spans="1:18" x14ac:dyDescent="0.55000000000000004">
      <c r="A152" s="8"/>
      <c r="B152" s="48"/>
      <c r="C152" s="48" t="s">
        <v>578</v>
      </c>
      <c r="D152" s="8"/>
      <c r="E152" s="8"/>
      <c r="F152" s="8"/>
      <c r="G152" s="8"/>
      <c r="H152" s="8"/>
      <c r="I152" s="78"/>
      <c r="J152" s="178"/>
      <c r="K152" s="8"/>
      <c r="L152" s="8"/>
      <c r="M152" s="8"/>
      <c r="N152" s="8"/>
      <c r="O152" s="8"/>
      <c r="P152" s="8"/>
      <c r="Q152" s="8"/>
      <c r="R152" s="8"/>
    </row>
    <row r="153" spans="1:18" x14ac:dyDescent="0.55000000000000004">
      <c r="A153" s="8"/>
      <c r="B153" s="48"/>
      <c r="C153" s="48" t="s">
        <v>579</v>
      </c>
      <c r="D153" s="8"/>
      <c r="E153" s="8"/>
      <c r="F153" s="8"/>
      <c r="G153" s="8"/>
      <c r="H153" s="8"/>
      <c r="I153" s="78"/>
      <c r="J153" s="178"/>
      <c r="K153" s="8"/>
      <c r="L153" s="8"/>
      <c r="M153" s="8"/>
      <c r="N153" s="8"/>
      <c r="O153" s="8"/>
      <c r="P153" s="8"/>
      <c r="Q153" s="8"/>
      <c r="R153" s="8"/>
    </row>
    <row r="154" spans="1:18" x14ac:dyDescent="0.55000000000000004">
      <c r="A154" s="5">
        <v>10</v>
      </c>
      <c r="B154" s="47" t="s">
        <v>124</v>
      </c>
      <c r="C154" s="47" t="s">
        <v>580</v>
      </c>
      <c r="D154" s="194">
        <v>30000</v>
      </c>
      <c r="E154" s="5" t="s">
        <v>496</v>
      </c>
      <c r="F154" s="5" t="s">
        <v>389</v>
      </c>
      <c r="G154" s="3"/>
      <c r="H154" s="3"/>
      <c r="I154" s="174"/>
      <c r="J154" s="177"/>
      <c r="K154" s="3"/>
      <c r="L154" s="3"/>
      <c r="M154" s="3"/>
      <c r="N154" s="3"/>
      <c r="O154" s="3"/>
      <c r="P154" s="3"/>
      <c r="Q154" s="3"/>
      <c r="R154" s="3"/>
    </row>
    <row r="155" spans="1:18" x14ac:dyDescent="0.55000000000000004">
      <c r="A155" s="8"/>
      <c r="B155" s="48" t="s">
        <v>125</v>
      </c>
      <c r="C155" s="48" t="s">
        <v>581</v>
      </c>
      <c r="D155" s="8"/>
      <c r="E155" s="11" t="s">
        <v>74</v>
      </c>
      <c r="F155" s="11" t="s">
        <v>390</v>
      </c>
      <c r="G155" s="8"/>
      <c r="H155" s="8"/>
      <c r="I155" s="78"/>
      <c r="J155" s="178"/>
      <c r="K155" s="8"/>
      <c r="L155" s="8"/>
      <c r="M155" s="8"/>
      <c r="N155" s="8"/>
      <c r="O155" s="8"/>
      <c r="P155" s="8"/>
      <c r="Q155" s="8"/>
      <c r="R155" s="8"/>
    </row>
    <row r="156" spans="1:18" x14ac:dyDescent="0.55000000000000004">
      <c r="A156" s="8"/>
      <c r="B156" s="48" t="s">
        <v>126</v>
      </c>
      <c r="C156" s="48" t="s">
        <v>582</v>
      </c>
      <c r="D156" s="8"/>
      <c r="E156" s="48"/>
      <c r="F156" s="8"/>
      <c r="G156" s="8"/>
      <c r="H156" s="8"/>
      <c r="I156" s="78"/>
      <c r="J156" s="178"/>
      <c r="K156" s="8"/>
      <c r="L156" s="8"/>
      <c r="M156" s="8"/>
      <c r="N156" s="8"/>
      <c r="O156" s="8"/>
      <c r="P156" s="8"/>
      <c r="Q156" s="8"/>
      <c r="R156" s="8"/>
    </row>
    <row r="157" spans="1:18" x14ac:dyDescent="0.55000000000000004">
      <c r="A157" s="8"/>
      <c r="B157" s="48" t="s">
        <v>127</v>
      </c>
      <c r="C157" s="48" t="s">
        <v>583</v>
      </c>
      <c r="D157" s="8"/>
      <c r="E157" s="48"/>
      <c r="F157" s="8"/>
      <c r="G157" s="8"/>
      <c r="H157" s="8"/>
      <c r="I157" s="78"/>
      <c r="J157" s="178"/>
      <c r="K157" s="8"/>
      <c r="L157" s="8"/>
      <c r="M157" s="8"/>
      <c r="N157" s="8"/>
      <c r="O157" s="8"/>
      <c r="P157" s="8"/>
      <c r="Q157" s="8"/>
      <c r="R157" s="8"/>
    </row>
    <row r="158" spans="1:18" x14ac:dyDescent="0.55000000000000004">
      <c r="A158" s="4"/>
      <c r="B158" s="49"/>
      <c r="C158" s="49" t="s">
        <v>584</v>
      </c>
      <c r="D158" s="4"/>
      <c r="E158" s="49"/>
      <c r="F158" s="4"/>
      <c r="G158" s="4"/>
      <c r="H158" s="4"/>
      <c r="I158" s="175"/>
      <c r="J158" s="179"/>
      <c r="K158" s="4"/>
      <c r="L158" s="4"/>
      <c r="M158" s="4"/>
      <c r="N158" s="4"/>
      <c r="O158" s="4"/>
      <c r="P158" s="4"/>
      <c r="Q158" s="4"/>
      <c r="R158" s="4"/>
    </row>
    <row r="159" spans="1:18" x14ac:dyDescent="0.55000000000000004">
      <c r="A159" s="5">
        <v>11</v>
      </c>
      <c r="B159" s="198" t="s">
        <v>128</v>
      </c>
      <c r="C159" s="198" t="s">
        <v>657</v>
      </c>
      <c r="D159" s="194">
        <v>200000</v>
      </c>
      <c r="E159" s="5" t="s">
        <v>496</v>
      </c>
      <c r="F159" s="5" t="s">
        <v>32</v>
      </c>
      <c r="G159" s="3"/>
      <c r="H159" s="3"/>
      <c r="I159" s="174"/>
      <c r="J159" s="177"/>
      <c r="K159" s="3"/>
      <c r="L159" s="3"/>
      <c r="M159" s="3"/>
      <c r="N159" s="3"/>
      <c r="O159" s="3"/>
      <c r="P159" s="3"/>
      <c r="Q159" s="3"/>
      <c r="R159" s="3"/>
    </row>
    <row r="160" spans="1:18" x14ac:dyDescent="0.55000000000000004">
      <c r="A160" s="8"/>
      <c r="B160" s="199" t="s">
        <v>73</v>
      </c>
      <c r="C160" s="199" t="s">
        <v>658</v>
      </c>
      <c r="D160" s="8"/>
      <c r="E160" s="11" t="s">
        <v>74</v>
      </c>
      <c r="F160" s="8"/>
      <c r="G160" s="8"/>
      <c r="H160" s="8"/>
      <c r="I160" s="78"/>
      <c r="J160" s="178"/>
      <c r="K160" s="8"/>
      <c r="L160" s="8"/>
      <c r="M160" s="8"/>
      <c r="N160" s="8"/>
      <c r="O160" s="8"/>
      <c r="P160" s="8"/>
      <c r="Q160" s="8"/>
      <c r="R160" s="8"/>
    </row>
    <row r="161" spans="1:18" x14ac:dyDescent="0.55000000000000004">
      <c r="A161" s="4"/>
      <c r="B161" s="200"/>
      <c r="C161" s="200" t="s">
        <v>659</v>
      </c>
      <c r="D161" s="4"/>
      <c r="E161" s="6"/>
      <c r="F161" s="4"/>
      <c r="G161" s="4"/>
      <c r="H161" s="4"/>
      <c r="I161" s="175"/>
      <c r="J161" s="179"/>
      <c r="K161" s="4"/>
      <c r="L161" s="4"/>
      <c r="M161" s="4"/>
      <c r="N161" s="4"/>
      <c r="O161" s="4"/>
      <c r="P161" s="4"/>
      <c r="Q161" s="4"/>
      <c r="R161" s="4"/>
    </row>
    <row r="162" spans="1:18" ht="24.75" thickBot="1" x14ac:dyDescent="0.6">
      <c r="C162" s="217" t="s">
        <v>134</v>
      </c>
      <c r="D162" s="66">
        <f>SUM(D112:D161)</f>
        <v>7430000</v>
      </c>
    </row>
    <row r="163" spans="1:18" ht="24.75" thickTop="1" x14ac:dyDescent="0.55000000000000004">
      <c r="C163" s="233"/>
      <c r="D163" s="122"/>
    </row>
    <row r="164" spans="1:18" x14ac:dyDescent="0.55000000000000004">
      <c r="B164" s="1" t="s">
        <v>135</v>
      </c>
    </row>
    <row r="166" spans="1:18" x14ac:dyDescent="0.55000000000000004">
      <c r="A166" s="9" t="s">
        <v>2</v>
      </c>
      <c r="B166" s="394" t="s">
        <v>4</v>
      </c>
      <c r="C166" s="394" t="s">
        <v>5</v>
      </c>
      <c r="D166" s="9" t="s">
        <v>6</v>
      </c>
      <c r="E166" s="9" t="s">
        <v>8</v>
      </c>
      <c r="F166" s="9" t="s">
        <v>10</v>
      </c>
      <c r="G166" s="397" t="s">
        <v>23</v>
      </c>
      <c r="H166" s="398"/>
      <c r="I166" s="398"/>
      <c r="J166" s="399" t="s">
        <v>24</v>
      </c>
      <c r="K166" s="398"/>
      <c r="L166" s="398"/>
      <c r="M166" s="398"/>
      <c r="N166" s="398"/>
      <c r="O166" s="398"/>
      <c r="P166" s="398"/>
      <c r="Q166" s="398"/>
      <c r="R166" s="400"/>
    </row>
    <row r="167" spans="1:18" ht="27" x14ac:dyDescent="0.55000000000000004">
      <c r="A167" s="10" t="s">
        <v>3</v>
      </c>
      <c r="B167" s="395"/>
      <c r="C167" s="402"/>
      <c r="D167" s="10" t="s">
        <v>7</v>
      </c>
      <c r="E167" s="10" t="s">
        <v>9</v>
      </c>
      <c r="F167" s="10" t="s">
        <v>9</v>
      </c>
      <c r="G167" s="307" t="s">
        <v>25</v>
      </c>
      <c r="H167" s="307" t="s">
        <v>12</v>
      </c>
      <c r="I167" s="351" t="s">
        <v>13</v>
      </c>
      <c r="J167" s="352" t="s">
        <v>14</v>
      </c>
      <c r="K167" s="307" t="s">
        <v>15</v>
      </c>
      <c r="L167" s="307" t="s">
        <v>16</v>
      </c>
      <c r="M167" s="307" t="s">
        <v>17</v>
      </c>
      <c r="N167" s="307" t="s">
        <v>18</v>
      </c>
      <c r="O167" s="307" t="s">
        <v>19</v>
      </c>
      <c r="P167" s="307" t="s">
        <v>20</v>
      </c>
      <c r="Q167" s="307" t="s">
        <v>21</v>
      </c>
      <c r="R167" s="307" t="s">
        <v>22</v>
      </c>
    </row>
    <row r="168" spans="1:18" x14ac:dyDescent="0.55000000000000004">
      <c r="A168" s="5">
        <v>1</v>
      </c>
      <c r="B168" s="47" t="s">
        <v>136</v>
      </c>
      <c r="C168" s="47" t="s">
        <v>590</v>
      </c>
      <c r="D168" s="51">
        <v>3000000</v>
      </c>
      <c r="E168" s="5" t="s">
        <v>496</v>
      </c>
      <c r="F168" s="5" t="s">
        <v>32</v>
      </c>
      <c r="G168" s="3"/>
      <c r="H168" s="3"/>
      <c r="I168" s="174"/>
      <c r="J168" s="177"/>
      <c r="K168" s="3"/>
      <c r="L168" s="3"/>
      <c r="M168" s="3"/>
      <c r="N168" s="3"/>
      <c r="O168" s="3"/>
      <c r="P168" s="3"/>
      <c r="Q168" s="3"/>
      <c r="R168" s="3"/>
    </row>
    <row r="169" spans="1:18" x14ac:dyDescent="0.55000000000000004">
      <c r="A169" s="8"/>
      <c r="B169" s="48" t="s">
        <v>137</v>
      </c>
      <c r="C169" s="48" t="s">
        <v>589</v>
      </c>
      <c r="D169" s="8"/>
      <c r="E169" s="11" t="s">
        <v>74</v>
      </c>
      <c r="F169" s="8"/>
      <c r="G169" s="8"/>
      <c r="H169" s="8"/>
      <c r="I169" s="78"/>
      <c r="J169" s="178"/>
      <c r="K169" s="8"/>
      <c r="L169" s="8"/>
      <c r="M169" s="8"/>
      <c r="N169" s="8"/>
      <c r="O169" s="8"/>
      <c r="P169" s="8"/>
      <c r="Q169" s="8"/>
      <c r="R169" s="8"/>
    </row>
    <row r="170" spans="1:18" x14ac:dyDescent="0.55000000000000004">
      <c r="A170" s="8"/>
      <c r="B170" s="48" t="s">
        <v>138</v>
      </c>
      <c r="C170" s="48" t="s">
        <v>587</v>
      </c>
      <c r="D170" s="8"/>
      <c r="E170" s="48"/>
      <c r="F170" s="8"/>
      <c r="G170" s="8"/>
      <c r="H170" s="8"/>
      <c r="I170" s="78"/>
      <c r="J170" s="178"/>
      <c r="K170" s="8"/>
      <c r="L170" s="8"/>
      <c r="M170" s="8"/>
      <c r="N170" s="8"/>
      <c r="O170" s="8"/>
      <c r="P170" s="8"/>
      <c r="Q170" s="8"/>
      <c r="R170" s="8"/>
    </row>
    <row r="171" spans="1:18" x14ac:dyDescent="0.55000000000000004">
      <c r="A171" s="8"/>
      <c r="B171" s="48"/>
      <c r="C171" s="48" t="s">
        <v>588</v>
      </c>
      <c r="D171" s="8"/>
      <c r="E171" s="8"/>
      <c r="F171" s="8"/>
      <c r="G171" s="8"/>
      <c r="H171" s="8"/>
      <c r="I171" s="78"/>
      <c r="J171" s="178"/>
      <c r="K171" s="8"/>
      <c r="L171" s="8"/>
      <c r="M171" s="8"/>
      <c r="N171" s="8"/>
      <c r="O171" s="8"/>
      <c r="P171" s="8"/>
      <c r="Q171" s="8"/>
      <c r="R171" s="8"/>
    </row>
    <row r="172" spans="1:18" x14ac:dyDescent="0.55000000000000004">
      <c r="A172" s="8"/>
      <c r="B172" s="48"/>
      <c r="C172" s="48" t="s">
        <v>139</v>
      </c>
      <c r="D172" s="8"/>
      <c r="E172" s="8"/>
      <c r="F172" s="8"/>
      <c r="G172" s="8"/>
      <c r="H172" s="8"/>
      <c r="I172" s="78"/>
      <c r="J172" s="178"/>
      <c r="K172" s="8"/>
      <c r="L172" s="8"/>
      <c r="M172" s="8"/>
      <c r="N172" s="8"/>
      <c r="O172" s="8"/>
      <c r="P172" s="8"/>
      <c r="Q172" s="8"/>
      <c r="R172" s="8"/>
    </row>
    <row r="173" spans="1:18" x14ac:dyDescent="0.55000000000000004">
      <c r="A173" s="8"/>
      <c r="B173" s="48"/>
      <c r="C173" s="48" t="s">
        <v>140</v>
      </c>
      <c r="D173" s="8"/>
      <c r="E173" s="8"/>
      <c r="F173" s="8"/>
      <c r="G173" s="8"/>
      <c r="H173" s="8"/>
      <c r="I173" s="78"/>
      <c r="J173" s="178"/>
      <c r="K173" s="8"/>
      <c r="L173" s="8"/>
      <c r="M173" s="8"/>
      <c r="N173" s="8"/>
      <c r="O173" s="8"/>
      <c r="P173" s="8"/>
      <c r="Q173" s="8"/>
      <c r="R173" s="8"/>
    </row>
    <row r="174" spans="1:18" x14ac:dyDescent="0.55000000000000004">
      <c r="A174" s="8"/>
      <c r="B174" s="48"/>
      <c r="C174" s="48" t="s">
        <v>141</v>
      </c>
      <c r="D174" s="8"/>
      <c r="E174" s="8"/>
      <c r="F174" s="8"/>
      <c r="G174" s="8"/>
      <c r="H174" s="8"/>
      <c r="I174" s="78"/>
      <c r="J174" s="178"/>
      <c r="K174" s="8"/>
      <c r="L174" s="8"/>
      <c r="M174" s="8"/>
      <c r="N174" s="8"/>
      <c r="O174" s="8"/>
      <c r="P174" s="8"/>
      <c r="Q174" s="8"/>
      <c r="R174" s="8"/>
    </row>
    <row r="175" spans="1:18" x14ac:dyDescent="0.55000000000000004">
      <c r="A175" s="4"/>
      <c r="B175" s="49"/>
      <c r="C175" s="49"/>
      <c r="D175" s="4"/>
      <c r="E175" s="4"/>
      <c r="F175" s="4"/>
      <c r="G175" s="4"/>
      <c r="H175" s="4"/>
      <c r="I175" s="175"/>
      <c r="J175" s="179"/>
      <c r="K175" s="4"/>
      <c r="L175" s="4"/>
      <c r="M175" s="4"/>
      <c r="N175" s="4"/>
      <c r="O175" s="4"/>
      <c r="P175" s="4"/>
      <c r="Q175" s="4"/>
      <c r="R175" s="4"/>
    </row>
    <row r="176" spans="1:18" x14ac:dyDescent="0.55000000000000004">
      <c r="A176" s="5">
        <v>2</v>
      </c>
      <c r="B176" s="47" t="s">
        <v>142</v>
      </c>
      <c r="C176" s="47" t="s">
        <v>143</v>
      </c>
      <c r="D176" s="51">
        <v>600000</v>
      </c>
      <c r="E176" s="5" t="s">
        <v>496</v>
      </c>
      <c r="F176" s="5" t="s">
        <v>32</v>
      </c>
      <c r="G176" s="3"/>
      <c r="H176" s="3"/>
      <c r="I176" s="174"/>
      <c r="J176" s="177"/>
      <c r="K176" s="3"/>
      <c r="L176" s="3"/>
      <c r="M176" s="3"/>
      <c r="N176" s="3"/>
      <c r="O176" s="3"/>
      <c r="P176" s="3"/>
      <c r="Q176" s="3"/>
      <c r="R176" s="3"/>
    </row>
    <row r="177" spans="1:18" x14ac:dyDescent="0.55000000000000004">
      <c r="A177" s="8"/>
      <c r="B177" s="48" t="s">
        <v>144</v>
      </c>
      <c r="C177" s="48" t="s">
        <v>145</v>
      </c>
      <c r="D177" s="8"/>
      <c r="E177" s="11" t="s">
        <v>74</v>
      </c>
      <c r="F177" s="8"/>
      <c r="G177" s="8"/>
      <c r="H177" s="8"/>
      <c r="I177" s="78"/>
      <c r="J177" s="178"/>
      <c r="K177" s="8"/>
      <c r="L177" s="8"/>
      <c r="M177" s="8"/>
      <c r="N177" s="8"/>
      <c r="O177" s="8"/>
      <c r="P177" s="8"/>
      <c r="Q177" s="8"/>
      <c r="R177" s="8"/>
    </row>
    <row r="178" spans="1:18" x14ac:dyDescent="0.55000000000000004">
      <c r="A178" s="8"/>
      <c r="B178" s="48"/>
      <c r="C178" s="48" t="s">
        <v>146</v>
      </c>
      <c r="D178" s="8"/>
      <c r="E178" s="8"/>
      <c r="F178" s="8"/>
      <c r="G178" s="8"/>
      <c r="H178" s="8"/>
      <c r="I178" s="78"/>
      <c r="J178" s="178"/>
      <c r="K178" s="8"/>
      <c r="L178" s="8"/>
      <c r="M178" s="8"/>
      <c r="N178" s="8"/>
      <c r="O178" s="8"/>
      <c r="P178" s="8"/>
      <c r="Q178" s="8"/>
      <c r="R178" s="8"/>
    </row>
    <row r="179" spans="1:18" x14ac:dyDescent="0.55000000000000004">
      <c r="A179" s="4"/>
      <c r="B179" s="49"/>
      <c r="C179" s="49" t="s">
        <v>147</v>
      </c>
      <c r="D179" s="4"/>
      <c r="E179" s="4"/>
      <c r="F179" s="4"/>
      <c r="G179" s="4"/>
      <c r="H179" s="4"/>
      <c r="I179" s="175"/>
      <c r="J179" s="179"/>
      <c r="K179" s="4"/>
      <c r="L179" s="4"/>
      <c r="M179" s="4"/>
      <c r="N179" s="4"/>
      <c r="O179" s="4"/>
      <c r="P179" s="4"/>
      <c r="Q179" s="4"/>
      <c r="R179" s="4"/>
    </row>
    <row r="180" spans="1:18" x14ac:dyDescent="0.55000000000000004">
      <c r="A180" s="72"/>
      <c r="B180" s="303"/>
      <c r="C180" s="303"/>
      <c r="D180" s="304"/>
      <c r="E180" s="305"/>
      <c r="F180" s="72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x14ac:dyDescent="0.55000000000000004">
      <c r="A181" s="9" t="s">
        <v>2</v>
      </c>
      <c r="B181" s="394" t="s">
        <v>4</v>
      </c>
      <c r="C181" s="394" t="s">
        <v>5</v>
      </c>
      <c r="D181" s="9" t="s">
        <v>6</v>
      </c>
      <c r="E181" s="9" t="s">
        <v>8</v>
      </c>
      <c r="F181" s="9" t="s">
        <v>10</v>
      </c>
      <c r="G181" s="397" t="s">
        <v>23</v>
      </c>
      <c r="H181" s="398"/>
      <c r="I181" s="398"/>
      <c r="J181" s="399" t="s">
        <v>24</v>
      </c>
      <c r="K181" s="398"/>
      <c r="L181" s="398"/>
      <c r="M181" s="398"/>
      <c r="N181" s="398"/>
      <c r="O181" s="398"/>
      <c r="P181" s="398"/>
      <c r="Q181" s="398"/>
      <c r="R181" s="400"/>
    </row>
    <row r="182" spans="1:18" ht="27" x14ac:dyDescent="0.55000000000000004">
      <c r="A182" s="10" t="s">
        <v>3</v>
      </c>
      <c r="B182" s="395"/>
      <c r="C182" s="402"/>
      <c r="D182" s="10" t="s">
        <v>7</v>
      </c>
      <c r="E182" s="10" t="s">
        <v>9</v>
      </c>
      <c r="F182" s="10" t="s">
        <v>9</v>
      </c>
      <c r="G182" s="307" t="s">
        <v>25</v>
      </c>
      <c r="H182" s="307" t="s">
        <v>12</v>
      </c>
      <c r="I182" s="351" t="s">
        <v>13</v>
      </c>
      <c r="J182" s="352" t="s">
        <v>14</v>
      </c>
      <c r="K182" s="307" t="s">
        <v>15</v>
      </c>
      <c r="L182" s="307" t="s">
        <v>16</v>
      </c>
      <c r="M182" s="307" t="s">
        <v>17</v>
      </c>
      <c r="N182" s="307" t="s">
        <v>18</v>
      </c>
      <c r="O182" s="307" t="s">
        <v>19</v>
      </c>
      <c r="P182" s="307" t="s">
        <v>20</v>
      </c>
      <c r="Q182" s="307" t="s">
        <v>21</v>
      </c>
      <c r="R182" s="307" t="s">
        <v>22</v>
      </c>
    </row>
    <row r="183" spans="1:18" x14ac:dyDescent="0.55000000000000004">
      <c r="A183" s="5">
        <v>3</v>
      </c>
      <c r="B183" s="47" t="s">
        <v>152</v>
      </c>
      <c r="C183" s="47" t="s">
        <v>593</v>
      </c>
      <c r="D183" s="51">
        <v>300000</v>
      </c>
      <c r="E183" s="5" t="s">
        <v>496</v>
      </c>
      <c r="F183" s="5" t="s">
        <v>32</v>
      </c>
      <c r="G183" s="3"/>
      <c r="H183" s="3"/>
      <c r="I183" s="174"/>
      <c r="J183" s="177"/>
      <c r="K183" s="3"/>
      <c r="L183" s="3"/>
      <c r="M183" s="3"/>
      <c r="N183" s="3"/>
      <c r="O183" s="3"/>
      <c r="P183" s="3"/>
      <c r="Q183" s="3"/>
      <c r="R183" s="3"/>
    </row>
    <row r="184" spans="1:18" x14ac:dyDescent="0.55000000000000004">
      <c r="A184" s="8"/>
      <c r="B184" s="48" t="s">
        <v>153</v>
      </c>
      <c r="C184" s="48" t="s">
        <v>594</v>
      </c>
      <c r="D184" s="8"/>
      <c r="E184" s="11" t="s">
        <v>74</v>
      </c>
      <c r="F184" s="8"/>
      <c r="G184" s="8"/>
      <c r="H184" s="8"/>
      <c r="I184" s="78"/>
      <c r="J184" s="178"/>
      <c r="K184" s="8"/>
      <c r="L184" s="8"/>
      <c r="M184" s="8"/>
      <c r="N184" s="8"/>
      <c r="O184" s="8"/>
      <c r="P184" s="8"/>
      <c r="Q184" s="8"/>
      <c r="R184" s="8"/>
    </row>
    <row r="185" spans="1:18" x14ac:dyDescent="0.55000000000000004">
      <c r="A185" s="8"/>
      <c r="B185" s="48" t="s">
        <v>154</v>
      </c>
      <c r="C185" s="48" t="s">
        <v>595</v>
      </c>
      <c r="D185" s="8"/>
      <c r="E185" s="48"/>
      <c r="F185" s="8"/>
      <c r="G185" s="8"/>
      <c r="H185" s="8"/>
      <c r="I185" s="78"/>
      <c r="J185" s="178"/>
      <c r="K185" s="8"/>
      <c r="L185" s="8"/>
      <c r="M185" s="8"/>
      <c r="N185" s="8"/>
      <c r="O185" s="8"/>
      <c r="P185" s="8"/>
      <c r="Q185" s="8"/>
      <c r="R185" s="8"/>
    </row>
    <row r="186" spans="1:18" x14ac:dyDescent="0.55000000000000004">
      <c r="A186" s="8"/>
      <c r="B186" s="48" t="s">
        <v>155</v>
      </c>
      <c r="C186" s="48" t="s">
        <v>596</v>
      </c>
      <c r="D186" s="8"/>
      <c r="E186" s="8"/>
      <c r="F186" s="8"/>
      <c r="G186" s="8"/>
      <c r="H186" s="8"/>
      <c r="I186" s="78"/>
      <c r="J186" s="178"/>
      <c r="K186" s="8"/>
      <c r="L186" s="8"/>
      <c r="M186" s="8"/>
      <c r="N186" s="8"/>
      <c r="O186" s="8"/>
      <c r="P186" s="8"/>
      <c r="Q186" s="8"/>
      <c r="R186" s="8"/>
    </row>
    <row r="187" spans="1:18" x14ac:dyDescent="0.55000000000000004">
      <c r="A187" s="8"/>
      <c r="B187" s="48"/>
      <c r="C187" s="48" t="s">
        <v>156</v>
      </c>
      <c r="D187" s="8"/>
      <c r="E187" s="8"/>
      <c r="F187" s="8"/>
      <c r="G187" s="8"/>
      <c r="H187" s="8"/>
      <c r="I187" s="78"/>
      <c r="J187" s="178"/>
      <c r="K187" s="8"/>
      <c r="L187" s="8"/>
      <c r="M187" s="8"/>
      <c r="N187" s="8"/>
      <c r="O187" s="8"/>
      <c r="P187" s="8"/>
      <c r="Q187" s="8"/>
      <c r="R187" s="8"/>
    </row>
    <row r="188" spans="1:18" x14ac:dyDescent="0.55000000000000004">
      <c r="A188" s="8"/>
      <c r="B188" s="48"/>
      <c r="C188" s="48" t="s">
        <v>597</v>
      </c>
      <c r="D188" s="8"/>
      <c r="E188" s="8"/>
      <c r="F188" s="8"/>
      <c r="G188" s="8"/>
      <c r="H188" s="8"/>
      <c r="I188" s="78"/>
      <c r="J188" s="178"/>
      <c r="K188" s="8"/>
      <c r="L188" s="8"/>
      <c r="M188" s="8"/>
      <c r="N188" s="8"/>
      <c r="O188" s="8"/>
      <c r="P188" s="8"/>
      <c r="Q188" s="8"/>
      <c r="R188" s="8"/>
    </row>
    <row r="189" spans="1:18" x14ac:dyDescent="0.55000000000000004">
      <c r="A189" s="8"/>
      <c r="B189" s="48"/>
      <c r="C189" s="48"/>
      <c r="D189" s="8"/>
      <c r="E189" s="8"/>
      <c r="F189" s="8"/>
      <c r="G189" s="8"/>
      <c r="H189" s="8"/>
      <c r="I189" s="78"/>
      <c r="J189" s="178"/>
      <c r="K189" s="8"/>
      <c r="L189" s="8"/>
      <c r="M189" s="8"/>
      <c r="N189" s="8"/>
      <c r="O189" s="8"/>
      <c r="P189" s="8"/>
      <c r="Q189" s="8"/>
      <c r="R189" s="8"/>
    </row>
    <row r="190" spans="1:18" x14ac:dyDescent="0.55000000000000004">
      <c r="A190" s="5">
        <v>4</v>
      </c>
      <c r="B190" s="47" t="s">
        <v>157</v>
      </c>
      <c r="C190" s="47" t="s">
        <v>625</v>
      </c>
      <c r="D190" s="28">
        <v>200000</v>
      </c>
      <c r="E190" s="196" t="s">
        <v>615</v>
      </c>
      <c r="F190" s="5" t="s">
        <v>32</v>
      </c>
      <c r="G190" s="3"/>
      <c r="H190" s="3"/>
      <c r="I190" s="174"/>
      <c r="J190" s="177"/>
      <c r="K190" s="3"/>
      <c r="L190" s="3"/>
      <c r="M190" s="3"/>
      <c r="N190" s="3"/>
      <c r="O190" s="3"/>
      <c r="P190" s="3"/>
      <c r="Q190" s="3"/>
      <c r="R190" s="3"/>
    </row>
    <row r="191" spans="1:18" x14ac:dyDescent="0.55000000000000004">
      <c r="A191" s="8"/>
      <c r="B191" s="48" t="s">
        <v>158</v>
      </c>
      <c r="C191" s="48" t="s">
        <v>585</v>
      </c>
      <c r="D191" s="8"/>
      <c r="E191" s="197" t="s">
        <v>616</v>
      </c>
      <c r="F191" s="8"/>
      <c r="G191" s="8"/>
      <c r="H191" s="8"/>
      <c r="I191" s="78"/>
      <c r="J191" s="178"/>
      <c r="K191" s="8"/>
      <c r="L191" s="8"/>
      <c r="M191" s="8"/>
      <c r="N191" s="8"/>
      <c r="O191" s="8"/>
      <c r="P191" s="8"/>
      <c r="Q191" s="8"/>
      <c r="R191" s="8"/>
    </row>
    <row r="192" spans="1:18" x14ac:dyDescent="0.55000000000000004">
      <c r="A192" s="8"/>
      <c r="B192" s="48" t="s">
        <v>159</v>
      </c>
      <c r="C192" s="48" t="s">
        <v>586</v>
      </c>
      <c r="D192" s="8"/>
      <c r="E192" s="8" t="s">
        <v>57</v>
      </c>
      <c r="F192" s="8"/>
      <c r="G192" s="8"/>
      <c r="H192" s="8"/>
      <c r="I192" s="78"/>
      <c r="J192" s="178"/>
      <c r="K192" s="8"/>
      <c r="L192" s="8"/>
      <c r="M192" s="8"/>
      <c r="N192" s="8"/>
      <c r="O192" s="8"/>
      <c r="P192" s="8"/>
      <c r="Q192" s="8"/>
      <c r="R192" s="8"/>
    </row>
    <row r="193" spans="1:18" x14ac:dyDescent="0.55000000000000004">
      <c r="A193" s="8"/>
      <c r="B193" s="48" t="s">
        <v>160</v>
      </c>
      <c r="C193" s="48" t="s">
        <v>161</v>
      </c>
      <c r="D193" s="8"/>
      <c r="E193" s="8"/>
      <c r="F193" s="8"/>
      <c r="G193" s="8"/>
      <c r="H193" s="8"/>
      <c r="I193" s="78"/>
      <c r="J193" s="178"/>
      <c r="K193" s="8"/>
      <c r="L193" s="8"/>
      <c r="M193" s="8"/>
      <c r="N193" s="8"/>
      <c r="O193" s="8"/>
      <c r="P193" s="8"/>
      <c r="Q193" s="8"/>
      <c r="R193" s="8"/>
    </row>
    <row r="194" spans="1:18" x14ac:dyDescent="0.55000000000000004">
      <c r="A194" s="8"/>
      <c r="B194" s="48" t="s">
        <v>162</v>
      </c>
      <c r="C194" s="48" t="s">
        <v>626</v>
      </c>
      <c r="D194" s="8"/>
      <c r="E194" s="8"/>
      <c r="F194" s="8"/>
      <c r="G194" s="8"/>
      <c r="H194" s="8"/>
      <c r="I194" s="78"/>
      <c r="J194" s="178"/>
      <c r="K194" s="8"/>
      <c r="L194" s="8"/>
      <c r="M194" s="8"/>
      <c r="N194" s="8"/>
      <c r="O194" s="8"/>
      <c r="P194" s="8"/>
      <c r="Q194" s="8"/>
      <c r="R194" s="8"/>
    </row>
    <row r="195" spans="1:18" x14ac:dyDescent="0.55000000000000004">
      <c r="A195" s="8"/>
      <c r="B195" s="48" t="s">
        <v>163</v>
      </c>
      <c r="C195" s="48" t="s">
        <v>627</v>
      </c>
      <c r="D195" s="8"/>
      <c r="E195" s="8"/>
      <c r="F195" s="8"/>
      <c r="G195" s="8"/>
      <c r="H195" s="8"/>
      <c r="I195" s="78"/>
      <c r="J195" s="178"/>
      <c r="K195" s="8"/>
      <c r="L195" s="8"/>
      <c r="M195" s="8"/>
      <c r="N195" s="8"/>
      <c r="O195" s="8"/>
      <c r="P195" s="8"/>
      <c r="Q195" s="8"/>
      <c r="R195" s="8"/>
    </row>
    <row r="196" spans="1:18" x14ac:dyDescent="0.55000000000000004">
      <c r="A196" s="8"/>
      <c r="B196" s="48" t="s">
        <v>164</v>
      </c>
      <c r="C196" s="48" t="s">
        <v>628</v>
      </c>
      <c r="D196" s="8"/>
      <c r="E196" s="8"/>
      <c r="F196" s="8"/>
      <c r="G196" s="8"/>
      <c r="H196" s="8"/>
      <c r="I196" s="78"/>
      <c r="J196" s="178"/>
      <c r="K196" s="8"/>
      <c r="L196" s="8"/>
      <c r="M196" s="8"/>
      <c r="N196" s="8"/>
      <c r="O196" s="8"/>
      <c r="P196" s="8"/>
      <c r="Q196" s="8"/>
      <c r="R196" s="8"/>
    </row>
    <row r="197" spans="1:18" x14ac:dyDescent="0.55000000000000004">
      <c r="A197" s="4"/>
      <c r="B197" s="49" t="s">
        <v>165</v>
      </c>
      <c r="C197" s="49" t="s">
        <v>629</v>
      </c>
      <c r="D197" s="4"/>
      <c r="E197" s="4"/>
      <c r="F197" s="4"/>
      <c r="G197" s="4"/>
      <c r="H197" s="4"/>
      <c r="I197" s="175"/>
      <c r="J197" s="179"/>
      <c r="K197" s="4"/>
      <c r="L197" s="4"/>
      <c r="M197" s="4"/>
      <c r="N197" s="4"/>
      <c r="O197" s="4"/>
      <c r="P197" s="4"/>
      <c r="Q197" s="4"/>
      <c r="R197" s="4"/>
    </row>
    <row r="199" spans="1:18" x14ac:dyDescent="0.55000000000000004">
      <c r="A199" s="9" t="s">
        <v>2</v>
      </c>
      <c r="B199" s="394" t="s">
        <v>4</v>
      </c>
      <c r="C199" s="394" t="s">
        <v>5</v>
      </c>
      <c r="D199" s="9" t="s">
        <v>6</v>
      </c>
      <c r="E199" s="9" t="s">
        <v>8</v>
      </c>
      <c r="F199" s="9" t="s">
        <v>10</v>
      </c>
      <c r="G199" s="397" t="s">
        <v>23</v>
      </c>
      <c r="H199" s="398"/>
      <c r="I199" s="398"/>
      <c r="J199" s="399" t="s">
        <v>24</v>
      </c>
      <c r="K199" s="398"/>
      <c r="L199" s="398"/>
      <c r="M199" s="398"/>
      <c r="N199" s="398"/>
      <c r="O199" s="398"/>
      <c r="P199" s="398"/>
      <c r="Q199" s="398"/>
      <c r="R199" s="400"/>
    </row>
    <row r="200" spans="1:18" ht="27" x14ac:dyDescent="0.55000000000000004">
      <c r="A200" s="10" t="s">
        <v>3</v>
      </c>
      <c r="B200" s="395"/>
      <c r="C200" s="402"/>
      <c r="D200" s="10" t="s">
        <v>7</v>
      </c>
      <c r="E200" s="10" t="s">
        <v>9</v>
      </c>
      <c r="F200" s="10" t="s">
        <v>9</v>
      </c>
      <c r="G200" s="307" t="s">
        <v>25</v>
      </c>
      <c r="H200" s="307" t="s">
        <v>12</v>
      </c>
      <c r="I200" s="351" t="s">
        <v>13</v>
      </c>
      <c r="J200" s="352" t="s">
        <v>14</v>
      </c>
      <c r="K200" s="307" t="s">
        <v>15</v>
      </c>
      <c r="L200" s="307" t="s">
        <v>16</v>
      </c>
      <c r="M200" s="307" t="s">
        <v>17</v>
      </c>
      <c r="N200" s="307" t="s">
        <v>18</v>
      </c>
      <c r="O200" s="307" t="s">
        <v>19</v>
      </c>
      <c r="P200" s="307" t="s">
        <v>20</v>
      </c>
      <c r="Q200" s="307" t="s">
        <v>21</v>
      </c>
      <c r="R200" s="307" t="s">
        <v>22</v>
      </c>
    </row>
    <row r="201" spans="1:18" x14ac:dyDescent="0.55000000000000004">
      <c r="A201" s="5">
        <v>5</v>
      </c>
      <c r="B201" s="47" t="s">
        <v>166</v>
      </c>
      <c r="C201" s="47" t="s">
        <v>598</v>
      </c>
      <c r="D201" s="51">
        <v>50000</v>
      </c>
      <c r="E201" s="52" t="s">
        <v>635</v>
      </c>
      <c r="F201" s="5" t="s">
        <v>32</v>
      </c>
      <c r="G201" s="3"/>
      <c r="H201" s="3"/>
      <c r="I201" s="174"/>
      <c r="J201" s="177"/>
      <c r="K201" s="3"/>
      <c r="L201" s="3"/>
      <c r="M201" s="3"/>
      <c r="N201" s="3"/>
      <c r="O201" s="3"/>
      <c r="P201" s="3"/>
      <c r="Q201" s="3"/>
      <c r="R201" s="3"/>
    </row>
    <row r="202" spans="1:18" x14ac:dyDescent="0.55000000000000004">
      <c r="A202" s="8"/>
      <c r="B202" s="48" t="s">
        <v>167</v>
      </c>
      <c r="C202" s="48" t="s">
        <v>599</v>
      </c>
      <c r="D202" s="8"/>
      <c r="E202" s="53" t="s">
        <v>636</v>
      </c>
      <c r="F202" s="8"/>
      <c r="G202" s="8"/>
      <c r="H202" s="8"/>
      <c r="I202" s="78"/>
      <c r="J202" s="178"/>
      <c r="K202" s="8"/>
      <c r="L202" s="8"/>
      <c r="M202" s="8"/>
      <c r="N202" s="8"/>
      <c r="O202" s="8"/>
      <c r="P202" s="8"/>
      <c r="Q202" s="8"/>
      <c r="R202" s="8"/>
    </row>
    <row r="203" spans="1:18" x14ac:dyDescent="0.55000000000000004">
      <c r="A203" s="8"/>
      <c r="B203" s="48" t="s">
        <v>168</v>
      </c>
      <c r="C203" s="48" t="s">
        <v>600</v>
      </c>
      <c r="D203" s="8"/>
      <c r="E203" s="11" t="s">
        <v>74</v>
      </c>
      <c r="F203" s="8"/>
      <c r="G203" s="8"/>
      <c r="H203" s="8"/>
      <c r="I203" s="78"/>
      <c r="J203" s="178"/>
      <c r="K203" s="8"/>
      <c r="L203" s="8"/>
      <c r="M203" s="8"/>
      <c r="N203" s="8"/>
      <c r="O203" s="8"/>
      <c r="P203" s="8"/>
      <c r="Q203" s="8"/>
      <c r="R203" s="8"/>
    </row>
    <row r="204" spans="1:18" x14ac:dyDescent="0.55000000000000004">
      <c r="A204" s="8"/>
      <c r="B204" s="48"/>
      <c r="C204" s="48" t="s">
        <v>602</v>
      </c>
      <c r="D204" s="8"/>
      <c r="E204" s="8"/>
      <c r="F204" s="8"/>
      <c r="G204" s="8"/>
      <c r="H204" s="8"/>
      <c r="I204" s="78"/>
      <c r="J204" s="178"/>
      <c r="K204" s="8"/>
      <c r="L204" s="8"/>
      <c r="M204" s="8"/>
      <c r="N204" s="8"/>
      <c r="O204" s="8"/>
      <c r="P204" s="8"/>
      <c r="Q204" s="8"/>
      <c r="R204" s="8"/>
    </row>
    <row r="205" spans="1:18" x14ac:dyDescent="0.55000000000000004">
      <c r="A205" s="8"/>
      <c r="B205" s="48"/>
      <c r="C205" s="48" t="s">
        <v>601</v>
      </c>
      <c r="D205" s="8"/>
      <c r="E205" s="8"/>
      <c r="F205" s="8"/>
      <c r="G205" s="8"/>
      <c r="H205" s="8"/>
      <c r="I205" s="78"/>
      <c r="J205" s="178"/>
      <c r="K205" s="8"/>
      <c r="L205" s="8"/>
      <c r="M205" s="8"/>
      <c r="N205" s="8"/>
      <c r="O205" s="8"/>
      <c r="P205" s="8"/>
      <c r="Q205" s="8"/>
      <c r="R205" s="8"/>
    </row>
    <row r="206" spans="1:18" x14ac:dyDescent="0.55000000000000004">
      <c r="A206" s="4"/>
      <c r="B206" s="49"/>
      <c r="C206" s="49"/>
      <c r="D206" s="4"/>
      <c r="E206" s="4"/>
      <c r="F206" s="4"/>
      <c r="G206" s="4"/>
      <c r="H206" s="4"/>
      <c r="I206" s="175"/>
      <c r="J206" s="179"/>
      <c r="K206" s="4"/>
      <c r="L206" s="4"/>
      <c r="M206" s="4"/>
      <c r="N206" s="4"/>
      <c r="O206" s="4"/>
      <c r="P206" s="4"/>
      <c r="Q206" s="4"/>
      <c r="R206" s="4"/>
    </row>
    <row r="207" spans="1:18" x14ac:dyDescent="0.55000000000000004">
      <c r="A207" s="5">
        <v>6</v>
      </c>
      <c r="B207" s="47" t="s">
        <v>169</v>
      </c>
      <c r="C207" s="47" t="s">
        <v>617</v>
      </c>
      <c r="D207" s="195">
        <v>60000</v>
      </c>
      <c r="E207" s="70" t="s">
        <v>630</v>
      </c>
      <c r="F207" s="5" t="s">
        <v>32</v>
      </c>
      <c r="G207" s="3"/>
      <c r="H207" s="3"/>
      <c r="I207" s="174"/>
      <c r="J207" s="177"/>
      <c r="K207" s="3"/>
      <c r="L207" s="3"/>
      <c r="M207" s="3"/>
      <c r="N207" s="3"/>
      <c r="O207" s="3"/>
      <c r="P207" s="3"/>
      <c r="Q207" s="3"/>
      <c r="R207" s="3"/>
    </row>
    <row r="208" spans="1:18" x14ac:dyDescent="0.55000000000000004">
      <c r="A208" s="8"/>
      <c r="B208" s="48" t="s">
        <v>170</v>
      </c>
      <c r="C208" s="48" t="s">
        <v>618</v>
      </c>
      <c r="D208" s="8"/>
      <c r="E208" s="68" t="s">
        <v>631</v>
      </c>
      <c r="F208" s="8"/>
      <c r="G208" s="8"/>
      <c r="H208" s="8"/>
      <c r="I208" s="78"/>
      <c r="J208" s="178"/>
      <c r="K208" s="8"/>
      <c r="L208" s="8"/>
      <c r="M208" s="8"/>
      <c r="N208" s="8"/>
      <c r="O208" s="8"/>
      <c r="P208" s="8"/>
      <c r="Q208" s="8"/>
      <c r="R208" s="8"/>
    </row>
    <row r="209" spans="1:18" x14ac:dyDescent="0.55000000000000004">
      <c r="A209" s="8"/>
      <c r="B209" s="48" t="s">
        <v>171</v>
      </c>
      <c r="C209" s="48" t="s">
        <v>619</v>
      </c>
      <c r="D209" s="8"/>
      <c r="E209" s="68" t="s">
        <v>632</v>
      </c>
      <c r="F209" s="8"/>
      <c r="G209" s="8"/>
      <c r="H209" s="8"/>
      <c r="I209" s="78"/>
      <c r="J209" s="178"/>
      <c r="K209" s="8"/>
      <c r="L209" s="8"/>
      <c r="M209" s="8"/>
      <c r="N209" s="8"/>
      <c r="O209" s="8"/>
      <c r="P209" s="8"/>
      <c r="Q209" s="8"/>
      <c r="R209" s="8"/>
    </row>
    <row r="210" spans="1:18" x14ac:dyDescent="0.55000000000000004">
      <c r="A210" s="8"/>
      <c r="B210" s="215"/>
      <c r="C210" s="48" t="s">
        <v>487</v>
      </c>
      <c r="D210" s="8"/>
      <c r="E210" s="216" t="s">
        <v>496</v>
      </c>
      <c r="F210" s="8"/>
      <c r="G210" s="8"/>
      <c r="H210" s="8"/>
      <c r="I210" s="78"/>
      <c r="J210" s="178"/>
      <c r="K210" s="8"/>
      <c r="L210" s="8"/>
      <c r="M210" s="8"/>
      <c r="N210" s="8"/>
      <c r="O210" s="8"/>
      <c r="P210" s="8"/>
      <c r="Q210" s="8"/>
      <c r="R210" s="8"/>
    </row>
    <row r="211" spans="1:18" x14ac:dyDescent="0.55000000000000004">
      <c r="A211" s="4"/>
      <c r="B211" s="202"/>
      <c r="C211" s="49"/>
      <c r="D211" s="4"/>
      <c r="E211" s="219" t="s">
        <v>74</v>
      </c>
      <c r="F211" s="4"/>
      <c r="G211" s="4"/>
      <c r="H211" s="4"/>
      <c r="I211" s="175"/>
      <c r="J211" s="179"/>
      <c r="K211" s="4"/>
      <c r="L211" s="4"/>
      <c r="M211" s="4"/>
      <c r="N211" s="4"/>
      <c r="O211" s="4"/>
      <c r="P211" s="4"/>
      <c r="Q211" s="4"/>
      <c r="R211" s="4"/>
    </row>
    <row r="212" spans="1:18" x14ac:dyDescent="0.55000000000000004">
      <c r="A212" s="5">
        <v>7</v>
      </c>
      <c r="B212" s="47" t="s">
        <v>624</v>
      </c>
      <c r="C212" s="47" t="s">
        <v>620</v>
      </c>
      <c r="D212" s="28">
        <v>50000</v>
      </c>
      <c r="E212" s="5" t="s">
        <v>496</v>
      </c>
      <c r="F212" s="5" t="s">
        <v>32</v>
      </c>
      <c r="G212" s="3"/>
      <c r="H212" s="3"/>
      <c r="I212" s="174"/>
      <c r="J212" s="177"/>
      <c r="K212" s="3"/>
      <c r="L212" s="3"/>
      <c r="M212" s="3"/>
      <c r="N212" s="3"/>
      <c r="O212" s="3"/>
      <c r="P212" s="3"/>
      <c r="Q212" s="3"/>
      <c r="R212" s="3"/>
    </row>
    <row r="213" spans="1:18" x14ac:dyDescent="0.55000000000000004">
      <c r="A213" s="8"/>
      <c r="B213" s="48" t="s">
        <v>608</v>
      </c>
      <c r="C213" s="48" t="s">
        <v>621</v>
      </c>
      <c r="D213" s="8"/>
      <c r="E213" s="11" t="s">
        <v>74</v>
      </c>
      <c r="F213" s="8"/>
      <c r="G213" s="8"/>
      <c r="H213" s="8"/>
      <c r="I213" s="78"/>
      <c r="J213" s="178"/>
      <c r="K213" s="8"/>
      <c r="L213" s="8"/>
      <c r="M213" s="8"/>
      <c r="N213" s="8"/>
      <c r="O213" s="8"/>
      <c r="P213" s="8"/>
      <c r="Q213" s="8"/>
      <c r="R213" s="8"/>
    </row>
    <row r="214" spans="1:18" x14ac:dyDescent="0.55000000000000004">
      <c r="A214" s="8"/>
      <c r="B214" s="24"/>
      <c r="C214" s="48" t="s">
        <v>622</v>
      </c>
      <c r="D214" s="8"/>
      <c r="E214" s="221"/>
      <c r="F214" s="8"/>
      <c r="G214" s="8"/>
      <c r="H214" s="8"/>
      <c r="I214" s="78"/>
      <c r="J214" s="178"/>
      <c r="K214" s="8"/>
      <c r="L214" s="8"/>
      <c r="M214" s="8"/>
      <c r="N214" s="8"/>
      <c r="O214" s="8"/>
      <c r="P214" s="8"/>
      <c r="Q214" s="8"/>
      <c r="R214" s="8"/>
    </row>
    <row r="215" spans="1:18" x14ac:dyDescent="0.55000000000000004">
      <c r="A215" s="8"/>
      <c r="B215" s="24"/>
      <c r="C215" s="48" t="s">
        <v>623</v>
      </c>
      <c r="D215" s="8"/>
      <c r="E215" s="221"/>
      <c r="F215" s="8"/>
      <c r="G215" s="8"/>
      <c r="H215" s="8"/>
      <c r="I215" s="78"/>
      <c r="J215" s="178"/>
      <c r="K215" s="8"/>
      <c r="L215" s="8"/>
      <c r="M215" s="8"/>
      <c r="N215" s="8"/>
      <c r="O215" s="8"/>
      <c r="P215" s="8"/>
      <c r="Q215" s="8"/>
      <c r="R215" s="8"/>
    </row>
    <row r="216" spans="1:18" x14ac:dyDescent="0.55000000000000004">
      <c r="A216" s="4"/>
      <c r="B216" s="65"/>
      <c r="C216" s="184"/>
      <c r="D216" s="4"/>
      <c r="E216" s="4"/>
      <c r="F216" s="4"/>
      <c r="G216" s="4"/>
      <c r="H216" s="4"/>
      <c r="I216" s="175"/>
      <c r="J216" s="179"/>
      <c r="K216" s="4"/>
      <c r="L216" s="4"/>
      <c r="M216" s="4"/>
      <c r="N216" s="4"/>
      <c r="O216" s="4"/>
      <c r="P216" s="4"/>
      <c r="Q216" s="4"/>
      <c r="R216" s="4"/>
    </row>
    <row r="217" spans="1:18" x14ac:dyDescent="0.55000000000000004">
      <c r="A217" s="9" t="s">
        <v>2</v>
      </c>
      <c r="B217" s="394" t="s">
        <v>4</v>
      </c>
      <c r="C217" s="394" t="s">
        <v>5</v>
      </c>
      <c r="D217" s="9" t="s">
        <v>6</v>
      </c>
      <c r="E217" s="9" t="s">
        <v>8</v>
      </c>
      <c r="F217" s="9" t="s">
        <v>10</v>
      </c>
      <c r="G217" s="397" t="s">
        <v>23</v>
      </c>
      <c r="H217" s="398"/>
      <c r="I217" s="398"/>
      <c r="J217" s="399" t="s">
        <v>24</v>
      </c>
      <c r="K217" s="398"/>
      <c r="L217" s="398"/>
      <c r="M217" s="398"/>
      <c r="N217" s="398"/>
      <c r="O217" s="398"/>
      <c r="P217" s="398"/>
      <c r="Q217" s="398"/>
      <c r="R217" s="400"/>
    </row>
    <row r="218" spans="1:18" ht="27" x14ac:dyDescent="0.55000000000000004">
      <c r="A218" s="10" t="s">
        <v>3</v>
      </c>
      <c r="B218" s="395"/>
      <c r="C218" s="402"/>
      <c r="D218" s="10" t="s">
        <v>7</v>
      </c>
      <c r="E218" s="10" t="s">
        <v>9</v>
      </c>
      <c r="F218" s="10" t="s">
        <v>9</v>
      </c>
      <c r="G218" s="307" t="s">
        <v>25</v>
      </c>
      <c r="H218" s="307" t="s">
        <v>12</v>
      </c>
      <c r="I218" s="351" t="s">
        <v>13</v>
      </c>
      <c r="J218" s="352" t="s">
        <v>14</v>
      </c>
      <c r="K218" s="307" t="s">
        <v>15</v>
      </c>
      <c r="L218" s="307" t="s">
        <v>16</v>
      </c>
      <c r="M218" s="307" t="s">
        <v>17</v>
      </c>
      <c r="N218" s="307" t="s">
        <v>18</v>
      </c>
      <c r="O218" s="307" t="s">
        <v>19</v>
      </c>
      <c r="P218" s="307" t="s">
        <v>20</v>
      </c>
      <c r="Q218" s="307" t="s">
        <v>21</v>
      </c>
      <c r="R218" s="307" t="s">
        <v>22</v>
      </c>
    </row>
    <row r="219" spans="1:18" x14ac:dyDescent="0.55000000000000004">
      <c r="A219" s="5">
        <v>8</v>
      </c>
      <c r="B219" s="47" t="s">
        <v>172</v>
      </c>
      <c r="C219" s="47" t="s">
        <v>173</v>
      </c>
      <c r="D219" s="51">
        <v>150000</v>
      </c>
      <c r="E219" s="220" t="s">
        <v>637</v>
      </c>
      <c r="F219" s="5" t="s">
        <v>32</v>
      </c>
      <c r="G219" s="3"/>
      <c r="H219" s="3"/>
      <c r="I219" s="174"/>
      <c r="J219" s="177"/>
      <c r="K219" s="3"/>
      <c r="L219" s="3"/>
      <c r="M219" s="3"/>
      <c r="N219" s="3"/>
      <c r="O219" s="3"/>
      <c r="P219" s="3"/>
      <c r="Q219" s="3"/>
      <c r="R219" s="3"/>
    </row>
    <row r="220" spans="1:18" x14ac:dyDescent="0.55000000000000004">
      <c r="A220" s="8"/>
      <c r="B220" s="48" t="s">
        <v>444</v>
      </c>
      <c r="C220" s="48" t="s">
        <v>603</v>
      </c>
      <c r="D220" s="8"/>
      <c r="E220" s="222" t="s">
        <v>638</v>
      </c>
      <c r="F220" s="8"/>
      <c r="G220" s="8"/>
      <c r="H220" s="8"/>
      <c r="I220" s="78"/>
      <c r="J220" s="178"/>
      <c r="K220" s="8"/>
      <c r="L220" s="8"/>
      <c r="M220" s="8"/>
      <c r="N220" s="8"/>
      <c r="O220" s="8"/>
      <c r="P220" s="8"/>
      <c r="Q220" s="8"/>
      <c r="R220" s="8"/>
    </row>
    <row r="221" spans="1:18" x14ac:dyDescent="0.55000000000000004">
      <c r="A221" s="8"/>
      <c r="B221" s="40">
        <v>2558</v>
      </c>
      <c r="C221" s="48" t="s">
        <v>604</v>
      </c>
      <c r="D221" s="8"/>
      <c r="E221" s="221" t="s">
        <v>176</v>
      </c>
      <c r="F221" s="8"/>
      <c r="G221" s="8"/>
      <c r="H221" s="8"/>
      <c r="I221" s="78"/>
      <c r="J221" s="178"/>
      <c r="K221" s="8"/>
      <c r="L221" s="8"/>
      <c r="M221" s="8"/>
      <c r="N221" s="8"/>
      <c r="O221" s="8"/>
      <c r="P221" s="8"/>
      <c r="Q221" s="8"/>
      <c r="R221" s="8"/>
    </row>
    <row r="222" spans="1:18" x14ac:dyDescent="0.55000000000000004">
      <c r="A222" s="8"/>
      <c r="B222" s="48"/>
      <c r="C222" s="48" t="s">
        <v>605</v>
      </c>
      <c r="D222" s="8"/>
      <c r="E222" s="221" t="s">
        <v>27</v>
      </c>
      <c r="F222" s="8"/>
      <c r="G222" s="8"/>
      <c r="H222" s="8"/>
      <c r="I222" s="78"/>
      <c r="J222" s="178"/>
      <c r="K222" s="8"/>
      <c r="L222" s="8"/>
      <c r="M222" s="8"/>
      <c r="N222" s="8"/>
      <c r="O222" s="8"/>
      <c r="P222" s="8"/>
      <c r="Q222" s="8"/>
      <c r="R222" s="8"/>
    </row>
    <row r="223" spans="1:18" x14ac:dyDescent="0.55000000000000004">
      <c r="A223" s="8"/>
      <c r="B223" s="48"/>
      <c r="C223" s="48" t="s">
        <v>606</v>
      </c>
      <c r="D223" s="8"/>
      <c r="F223" s="8"/>
      <c r="G223" s="8"/>
      <c r="H223" s="8"/>
      <c r="I223" s="78"/>
      <c r="J223" s="178"/>
      <c r="K223" s="8"/>
      <c r="L223" s="8"/>
      <c r="M223" s="8"/>
      <c r="N223" s="8"/>
      <c r="O223" s="8"/>
      <c r="P223" s="8"/>
      <c r="Q223" s="8"/>
      <c r="R223" s="8"/>
    </row>
    <row r="224" spans="1:18" x14ac:dyDescent="0.55000000000000004">
      <c r="A224" s="8"/>
      <c r="B224" s="48"/>
      <c r="C224" s="48" t="s">
        <v>607</v>
      </c>
      <c r="D224" s="8"/>
      <c r="E224" s="8"/>
      <c r="F224" s="8"/>
      <c r="G224" s="8"/>
      <c r="H224" s="8"/>
      <c r="I224" s="78"/>
      <c r="J224" s="178"/>
      <c r="K224" s="8"/>
      <c r="L224" s="8"/>
      <c r="M224" s="8"/>
      <c r="N224" s="8"/>
      <c r="O224" s="8"/>
      <c r="P224" s="8"/>
      <c r="Q224" s="8"/>
      <c r="R224" s="8"/>
    </row>
    <row r="225" spans="1:18" x14ac:dyDescent="0.55000000000000004">
      <c r="A225" s="8"/>
      <c r="B225" s="48"/>
      <c r="C225" s="48" t="s">
        <v>608</v>
      </c>
      <c r="D225" s="8"/>
      <c r="E225" s="8"/>
      <c r="F225" s="8"/>
      <c r="G225" s="8"/>
      <c r="H225" s="8"/>
      <c r="I225" s="78"/>
      <c r="J225" s="178"/>
      <c r="K225" s="8"/>
      <c r="L225" s="8"/>
      <c r="M225" s="8"/>
      <c r="N225" s="8"/>
      <c r="O225" s="8"/>
      <c r="P225" s="8"/>
      <c r="Q225" s="8"/>
      <c r="R225" s="8"/>
    </row>
    <row r="226" spans="1:18" x14ac:dyDescent="0.55000000000000004">
      <c r="A226" s="8"/>
      <c r="B226" s="48"/>
      <c r="C226" s="48" t="s">
        <v>609</v>
      </c>
      <c r="D226" s="8"/>
      <c r="E226" s="8"/>
      <c r="F226" s="8"/>
      <c r="G226" s="8"/>
      <c r="H226" s="8"/>
      <c r="I226" s="78"/>
      <c r="J226" s="178"/>
      <c r="K226" s="8"/>
      <c r="L226" s="8"/>
      <c r="M226" s="8"/>
      <c r="N226" s="8"/>
      <c r="O226" s="8"/>
      <c r="P226" s="8"/>
      <c r="Q226" s="8"/>
      <c r="R226" s="8"/>
    </row>
    <row r="227" spans="1:18" x14ac:dyDescent="0.55000000000000004">
      <c r="A227" s="8"/>
      <c r="B227" s="48"/>
      <c r="C227" s="48" t="s">
        <v>610</v>
      </c>
      <c r="D227" s="8"/>
      <c r="E227" s="8"/>
      <c r="F227" s="8"/>
      <c r="G227" s="8"/>
      <c r="H227" s="8"/>
      <c r="I227" s="78"/>
      <c r="J227" s="178"/>
      <c r="K227" s="8"/>
      <c r="L227" s="8"/>
      <c r="M227" s="8"/>
      <c r="N227" s="8"/>
      <c r="O227" s="8"/>
      <c r="P227" s="8"/>
      <c r="Q227" s="8"/>
      <c r="R227" s="8"/>
    </row>
    <row r="228" spans="1:18" x14ac:dyDescent="0.55000000000000004">
      <c r="A228" s="8"/>
      <c r="B228" s="48"/>
      <c r="C228" s="48" t="s">
        <v>611</v>
      </c>
      <c r="D228" s="8"/>
      <c r="E228" s="8"/>
      <c r="F228" s="8"/>
      <c r="G228" s="8"/>
      <c r="H228" s="8"/>
      <c r="I228" s="78"/>
      <c r="J228" s="178"/>
      <c r="K228" s="8"/>
      <c r="L228" s="8"/>
      <c r="M228" s="8"/>
      <c r="N228" s="8"/>
      <c r="O228" s="8"/>
      <c r="P228" s="8"/>
      <c r="Q228" s="8"/>
      <c r="R228" s="8"/>
    </row>
    <row r="229" spans="1:18" x14ac:dyDescent="0.55000000000000004">
      <c r="A229" s="8"/>
      <c r="B229" s="48"/>
      <c r="C229" s="48" t="s">
        <v>174</v>
      </c>
      <c r="D229" s="8"/>
      <c r="E229" s="8"/>
      <c r="F229" s="8"/>
      <c r="G229" s="8"/>
      <c r="H229" s="8"/>
      <c r="I229" s="78"/>
      <c r="J229" s="178"/>
      <c r="K229" s="8"/>
      <c r="L229" s="8"/>
      <c r="M229" s="8"/>
      <c r="N229" s="8"/>
      <c r="O229" s="8"/>
      <c r="P229" s="8"/>
      <c r="Q229" s="8"/>
      <c r="R229" s="8"/>
    </row>
    <row r="230" spans="1:18" x14ac:dyDescent="0.55000000000000004">
      <c r="A230" s="4"/>
      <c r="B230" s="65"/>
      <c r="C230" s="4"/>
      <c r="D230" s="4"/>
      <c r="E230" s="4"/>
      <c r="F230" s="4"/>
      <c r="G230" s="4"/>
      <c r="H230" s="4"/>
      <c r="I230" s="175"/>
      <c r="J230" s="179"/>
      <c r="K230" s="4"/>
      <c r="L230" s="4"/>
      <c r="M230" s="4"/>
      <c r="N230" s="4"/>
      <c r="O230" s="4"/>
      <c r="P230" s="4"/>
      <c r="Q230" s="4"/>
      <c r="R230" s="4"/>
    </row>
    <row r="231" spans="1:18" ht="24.75" thickBot="1" x14ac:dyDescent="0.6">
      <c r="C231" s="171" t="s">
        <v>177</v>
      </c>
      <c r="D231" s="213">
        <f>SUM(D168:D230)</f>
        <v>4410000</v>
      </c>
    </row>
    <row r="232" spans="1:18" ht="25.5" thickTop="1" thickBot="1" x14ac:dyDescent="0.6">
      <c r="C232" s="171" t="s">
        <v>178</v>
      </c>
      <c r="D232" s="203">
        <f>D36+D71+D90+D102+D162+D231</f>
        <v>19421000</v>
      </c>
    </row>
    <row r="233" spans="1:18" ht="24.75" thickTop="1" x14ac:dyDescent="0.55000000000000004"/>
  </sheetData>
  <mergeCells count="55">
    <mergeCell ref="B181:B182"/>
    <mergeCell ref="C181:C182"/>
    <mergeCell ref="G181:I181"/>
    <mergeCell ref="J181:R181"/>
    <mergeCell ref="B217:B218"/>
    <mergeCell ref="C217:C218"/>
    <mergeCell ref="G217:I217"/>
    <mergeCell ref="J217:R217"/>
    <mergeCell ref="B199:B200"/>
    <mergeCell ref="C199:C200"/>
    <mergeCell ref="G199:I199"/>
    <mergeCell ref="J199:R199"/>
    <mergeCell ref="B145:B146"/>
    <mergeCell ref="C145:C146"/>
    <mergeCell ref="G145:I145"/>
    <mergeCell ref="J145:R145"/>
    <mergeCell ref="B166:B167"/>
    <mergeCell ref="C166:C167"/>
    <mergeCell ref="G166:I166"/>
    <mergeCell ref="J166:R166"/>
    <mergeCell ref="B110:B111"/>
    <mergeCell ref="C110:C111"/>
    <mergeCell ref="G110:I110"/>
    <mergeCell ref="J110:R110"/>
    <mergeCell ref="B127:B128"/>
    <mergeCell ref="C127:C128"/>
    <mergeCell ref="G127:I127"/>
    <mergeCell ref="J127:R127"/>
    <mergeCell ref="B74:B75"/>
    <mergeCell ref="C74:C75"/>
    <mergeCell ref="G74:I74"/>
    <mergeCell ref="J74:R74"/>
    <mergeCell ref="B92:B93"/>
    <mergeCell ref="C92:C93"/>
    <mergeCell ref="G92:I92"/>
    <mergeCell ref="J92:R92"/>
    <mergeCell ref="B19:B20"/>
    <mergeCell ref="C19:C20"/>
    <mergeCell ref="G19:I19"/>
    <mergeCell ref="J19:R19"/>
    <mergeCell ref="A1:R1"/>
    <mergeCell ref="A2:R2"/>
    <mergeCell ref="A3:R3"/>
    <mergeCell ref="B6:B7"/>
    <mergeCell ref="C6:C7"/>
    <mergeCell ref="G6:I6"/>
    <mergeCell ref="J6:R6"/>
    <mergeCell ref="J55:R55"/>
    <mergeCell ref="G55:I55"/>
    <mergeCell ref="C55:C56"/>
    <mergeCell ref="B55:B56"/>
    <mergeCell ref="B39:B40"/>
    <mergeCell ref="C39:C40"/>
    <mergeCell ref="G39:I39"/>
    <mergeCell ref="J39:R39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III,ตัวหนา"&amp;14&amp;K00-018แผนการดำเนินงาน ประจำปีงบประมาณ พ.ศ.2558&amp;R&amp;"PS Pimpdeed III,ตัวหนา"&amp;14&amp;K00-019เทศบาลตำบลบ้านเป็ด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opLeftCell="A180" zoomScale="115" zoomScaleNormal="115" workbookViewId="0">
      <selection activeCell="D190" sqref="D190"/>
    </sheetView>
  </sheetViews>
  <sheetFormatPr defaultRowHeight="24" x14ac:dyDescent="0.55000000000000004"/>
  <cols>
    <col min="1" max="1" width="4.5" style="1" customWidth="1"/>
    <col min="2" max="2" width="26.875" style="1" customWidth="1"/>
    <col min="3" max="3" width="31.375" style="1" customWidth="1"/>
    <col min="4" max="4" width="10.375" style="1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 x14ac:dyDescent="0.55000000000000004">
      <c r="A1" s="401" t="s">
        <v>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1:18" x14ac:dyDescent="0.55000000000000004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4" spans="1:18" x14ac:dyDescent="0.55000000000000004">
      <c r="A4" s="2" t="s">
        <v>639</v>
      </c>
    </row>
    <row r="5" spans="1:18" x14ac:dyDescent="0.55000000000000004">
      <c r="B5" s="1" t="s">
        <v>210</v>
      </c>
    </row>
    <row r="6" spans="1:18" x14ac:dyDescent="0.55000000000000004">
      <c r="A6" s="2"/>
    </row>
    <row r="7" spans="1:18" x14ac:dyDescent="0.55000000000000004">
      <c r="A7" s="9" t="s">
        <v>2</v>
      </c>
      <c r="B7" s="394" t="s">
        <v>4</v>
      </c>
      <c r="C7" s="394" t="s">
        <v>5</v>
      </c>
      <c r="D7" s="9" t="s">
        <v>6</v>
      </c>
      <c r="E7" s="9" t="s">
        <v>8</v>
      </c>
      <c r="F7" s="9" t="s">
        <v>10</v>
      </c>
      <c r="G7" s="397" t="s">
        <v>23</v>
      </c>
      <c r="H7" s="398"/>
      <c r="I7" s="398"/>
      <c r="J7" s="399" t="s">
        <v>24</v>
      </c>
      <c r="K7" s="398"/>
      <c r="L7" s="398"/>
      <c r="M7" s="398"/>
      <c r="N7" s="398"/>
      <c r="O7" s="398"/>
      <c r="P7" s="398"/>
      <c r="Q7" s="398"/>
      <c r="R7" s="400"/>
    </row>
    <row r="8" spans="1:18" ht="27" x14ac:dyDescent="0.55000000000000004">
      <c r="A8" s="10" t="s">
        <v>3</v>
      </c>
      <c r="B8" s="395"/>
      <c r="C8" s="395"/>
      <c r="D8" s="10" t="s">
        <v>7</v>
      </c>
      <c r="E8" s="10" t="s">
        <v>9</v>
      </c>
      <c r="F8" s="10" t="s">
        <v>9</v>
      </c>
      <c r="G8" s="307" t="s">
        <v>25</v>
      </c>
      <c r="H8" s="307" t="s">
        <v>12</v>
      </c>
      <c r="I8" s="351" t="s">
        <v>13</v>
      </c>
      <c r="J8" s="352" t="s">
        <v>14</v>
      </c>
      <c r="K8" s="307" t="s">
        <v>15</v>
      </c>
      <c r="L8" s="307" t="s">
        <v>16</v>
      </c>
      <c r="M8" s="307" t="s">
        <v>17</v>
      </c>
      <c r="N8" s="307" t="s">
        <v>18</v>
      </c>
      <c r="O8" s="307" t="s">
        <v>19</v>
      </c>
      <c r="P8" s="307" t="s">
        <v>20</v>
      </c>
      <c r="Q8" s="307" t="s">
        <v>21</v>
      </c>
      <c r="R8" s="307" t="s">
        <v>22</v>
      </c>
    </row>
    <row r="9" spans="1:18" x14ac:dyDescent="0.55000000000000004">
      <c r="A9" s="5">
        <v>1</v>
      </c>
      <c r="B9" s="79" t="s">
        <v>211</v>
      </c>
      <c r="C9" s="247" t="s">
        <v>660</v>
      </c>
      <c r="D9" s="230">
        <v>1120000</v>
      </c>
      <c r="E9" s="223" t="s">
        <v>647</v>
      </c>
      <c r="F9" s="5" t="s">
        <v>209</v>
      </c>
      <c r="G9" s="3"/>
      <c r="H9" s="3"/>
      <c r="I9" s="174"/>
      <c r="J9" s="177"/>
      <c r="K9" s="3"/>
      <c r="L9" s="3"/>
      <c r="M9" s="3"/>
      <c r="N9" s="3"/>
      <c r="O9" s="3"/>
      <c r="P9" s="3"/>
      <c r="Q9" s="3"/>
      <c r="R9" s="3"/>
    </row>
    <row r="10" spans="1:18" x14ac:dyDescent="0.55000000000000004">
      <c r="A10" s="8"/>
      <c r="B10" s="80" t="s">
        <v>212</v>
      </c>
      <c r="C10" s="249" t="s">
        <v>661</v>
      </c>
      <c r="D10" s="111"/>
      <c r="E10" s="224" t="s">
        <v>57</v>
      </c>
      <c r="F10" s="8"/>
      <c r="G10" s="8"/>
      <c r="H10" s="8"/>
      <c r="I10" s="78"/>
      <c r="J10" s="178"/>
      <c r="K10" s="8"/>
      <c r="L10" s="8"/>
      <c r="M10" s="8"/>
      <c r="N10" s="8"/>
      <c r="O10" s="8"/>
      <c r="P10" s="8"/>
      <c r="Q10" s="8"/>
      <c r="R10" s="8"/>
    </row>
    <row r="11" spans="1:18" x14ac:dyDescent="0.55000000000000004">
      <c r="A11" s="4"/>
      <c r="B11" s="81" t="s">
        <v>213</v>
      </c>
      <c r="C11" s="389"/>
      <c r="D11" s="229"/>
      <c r="E11" s="71"/>
      <c r="F11" s="4"/>
      <c r="G11" s="4"/>
      <c r="H11" s="4"/>
      <c r="I11" s="175"/>
      <c r="J11" s="179"/>
      <c r="K11" s="4"/>
      <c r="L11" s="4"/>
      <c r="M11" s="4"/>
      <c r="N11" s="4"/>
      <c r="O11" s="4"/>
      <c r="P11" s="4"/>
      <c r="Q11" s="4"/>
      <c r="R11" s="4"/>
    </row>
    <row r="12" spans="1:18" x14ac:dyDescent="0.55000000000000004">
      <c r="A12" s="11">
        <v>2</v>
      </c>
      <c r="B12" s="73" t="s">
        <v>211</v>
      </c>
      <c r="C12" s="247" t="s">
        <v>660</v>
      </c>
      <c r="D12" s="83">
        <v>858000</v>
      </c>
      <c r="E12" s="223" t="s">
        <v>648</v>
      </c>
      <c r="F12" s="11" t="s">
        <v>209</v>
      </c>
      <c r="G12" s="8"/>
      <c r="H12" s="8"/>
      <c r="I12" s="78"/>
      <c r="J12" s="178"/>
      <c r="K12" s="8"/>
      <c r="L12" s="8"/>
      <c r="M12" s="8"/>
      <c r="N12" s="8"/>
      <c r="O12" s="8"/>
      <c r="P12" s="8"/>
      <c r="Q12" s="8"/>
      <c r="R12" s="8"/>
    </row>
    <row r="13" spans="1:18" x14ac:dyDescent="0.55000000000000004">
      <c r="A13" s="8"/>
      <c r="B13" s="74" t="s">
        <v>214</v>
      </c>
      <c r="C13" s="249" t="s">
        <v>661</v>
      </c>
      <c r="D13" s="8"/>
      <c r="E13" s="224" t="s">
        <v>57</v>
      </c>
      <c r="F13" s="8"/>
      <c r="G13" s="8"/>
      <c r="H13" s="8"/>
      <c r="I13" s="78"/>
      <c r="J13" s="178"/>
      <c r="K13" s="8"/>
      <c r="L13" s="8"/>
      <c r="M13" s="8"/>
      <c r="N13" s="8"/>
      <c r="O13" s="8"/>
      <c r="P13" s="8"/>
      <c r="Q13" s="8"/>
      <c r="R13" s="8"/>
    </row>
    <row r="14" spans="1:18" x14ac:dyDescent="0.55000000000000004">
      <c r="A14" s="8"/>
      <c r="B14" s="74" t="s">
        <v>215</v>
      </c>
      <c r="C14" s="234"/>
      <c r="D14" s="8"/>
      <c r="E14" s="8"/>
      <c r="F14" s="8"/>
      <c r="G14" s="8"/>
      <c r="H14" s="8"/>
      <c r="I14" s="78"/>
      <c r="J14" s="178"/>
      <c r="K14" s="8"/>
      <c r="L14" s="8"/>
      <c r="M14" s="8"/>
      <c r="N14" s="8"/>
      <c r="O14" s="8"/>
      <c r="P14" s="8"/>
      <c r="Q14" s="8"/>
      <c r="R14" s="8"/>
    </row>
    <row r="15" spans="1:18" x14ac:dyDescent="0.55000000000000004">
      <c r="A15" s="4"/>
      <c r="B15" s="82"/>
      <c r="C15" s="240"/>
      <c r="D15" s="4"/>
      <c r="E15" s="4"/>
      <c r="F15" s="4"/>
      <c r="G15" s="4"/>
      <c r="H15" s="4"/>
      <c r="I15" s="175"/>
      <c r="J15" s="179"/>
      <c r="K15" s="4"/>
      <c r="L15" s="4"/>
      <c r="M15" s="4"/>
      <c r="N15" s="4"/>
      <c r="O15" s="4"/>
      <c r="P15" s="4"/>
      <c r="Q15" s="4"/>
      <c r="R15" s="4"/>
    </row>
    <row r="16" spans="1:18" x14ac:dyDescent="0.55000000000000004">
      <c r="A16" s="11">
        <v>3</v>
      </c>
      <c r="B16" s="75" t="s">
        <v>216</v>
      </c>
      <c r="C16" s="247" t="s">
        <v>660</v>
      </c>
      <c r="D16" s="84">
        <v>1215000</v>
      </c>
      <c r="E16" s="32" t="s">
        <v>640</v>
      </c>
      <c r="F16" s="11" t="s">
        <v>209</v>
      </c>
      <c r="G16" s="8"/>
      <c r="H16" s="8"/>
      <c r="I16" s="78"/>
      <c r="J16" s="178"/>
      <c r="K16" s="8"/>
      <c r="L16" s="8"/>
      <c r="M16" s="8"/>
      <c r="N16" s="8"/>
      <c r="O16" s="8"/>
      <c r="P16" s="8"/>
      <c r="Q16" s="8"/>
      <c r="R16" s="8"/>
    </row>
    <row r="17" spans="1:18" x14ac:dyDescent="0.55000000000000004">
      <c r="A17" s="8"/>
      <c r="B17" s="75" t="s">
        <v>217</v>
      </c>
      <c r="C17" s="249" t="s">
        <v>661</v>
      </c>
      <c r="D17" s="8"/>
      <c r="E17" s="32" t="s">
        <v>186</v>
      </c>
      <c r="F17" s="8"/>
      <c r="G17" s="8"/>
      <c r="H17" s="8"/>
      <c r="I17" s="78"/>
      <c r="J17" s="178"/>
      <c r="K17" s="8"/>
      <c r="L17" s="8"/>
      <c r="M17" s="8"/>
      <c r="N17" s="8"/>
      <c r="O17" s="8"/>
      <c r="P17" s="8"/>
      <c r="Q17" s="8"/>
      <c r="R17" s="8"/>
    </row>
    <row r="18" spans="1:18" x14ac:dyDescent="0.55000000000000004">
      <c r="A18" s="4"/>
      <c r="B18" s="76" t="s">
        <v>218</v>
      </c>
      <c r="C18" s="239"/>
      <c r="D18" s="4"/>
      <c r="E18" s="86"/>
      <c r="F18" s="4"/>
      <c r="G18" s="4"/>
      <c r="H18" s="4"/>
      <c r="I18" s="175"/>
      <c r="J18" s="179"/>
      <c r="K18" s="4"/>
      <c r="L18" s="4"/>
      <c r="M18" s="4"/>
      <c r="N18" s="4"/>
      <c r="O18" s="4"/>
      <c r="P18" s="4"/>
      <c r="Q18" s="4"/>
      <c r="R18" s="4"/>
    </row>
    <row r="19" spans="1:18" x14ac:dyDescent="0.55000000000000004">
      <c r="A19" s="9" t="s">
        <v>2</v>
      </c>
      <c r="B19" s="394" t="s">
        <v>4</v>
      </c>
      <c r="C19" s="394" t="s">
        <v>5</v>
      </c>
      <c r="D19" s="9" t="s">
        <v>6</v>
      </c>
      <c r="E19" s="9" t="s">
        <v>8</v>
      </c>
      <c r="F19" s="9" t="s">
        <v>10</v>
      </c>
      <c r="G19" s="397" t="s">
        <v>23</v>
      </c>
      <c r="H19" s="398"/>
      <c r="I19" s="398"/>
      <c r="J19" s="399" t="s">
        <v>24</v>
      </c>
      <c r="K19" s="398"/>
      <c r="L19" s="398"/>
      <c r="M19" s="398"/>
      <c r="N19" s="398"/>
      <c r="O19" s="398"/>
      <c r="P19" s="398"/>
      <c r="Q19" s="398"/>
      <c r="R19" s="400"/>
    </row>
    <row r="20" spans="1:18" ht="27" x14ac:dyDescent="0.55000000000000004">
      <c r="A20" s="10" t="s">
        <v>3</v>
      </c>
      <c r="B20" s="395"/>
      <c r="C20" s="395"/>
      <c r="D20" s="10" t="s">
        <v>7</v>
      </c>
      <c r="E20" s="10" t="s">
        <v>9</v>
      </c>
      <c r="F20" s="10" t="s">
        <v>9</v>
      </c>
      <c r="G20" s="307" t="s">
        <v>25</v>
      </c>
      <c r="H20" s="307" t="s">
        <v>12</v>
      </c>
      <c r="I20" s="351" t="s">
        <v>13</v>
      </c>
      <c r="J20" s="352" t="s">
        <v>14</v>
      </c>
      <c r="K20" s="307" t="s">
        <v>15</v>
      </c>
      <c r="L20" s="307" t="s">
        <v>16</v>
      </c>
      <c r="M20" s="307" t="s">
        <v>17</v>
      </c>
      <c r="N20" s="307" t="s">
        <v>18</v>
      </c>
      <c r="O20" s="307" t="s">
        <v>19</v>
      </c>
      <c r="P20" s="307" t="s">
        <v>20</v>
      </c>
      <c r="Q20" s="307" t="s">
        <v>21</v>
      </c>
      <c r="R20" s="307" t="s">
        <v>22</v>
      </c>
    </row>
    <row r="21" spans="1:18" x14ac:dyDescent="0.55000000000000004">
      <c r="A21" s="5">
        <v>4</v>
      </c>
      <c r="B21" s="88" t="s">
        <v>219</v>
      </c>
      <c r="C21" s="247" t="s">
        <v>660</v>
      </c>
      <c r="D21" s="84">
        <v>1799000</v>
      </c>
      <c r="E21" s="32" t="s">
        <v>640</v>
      </c>
      <c r="F21" s="11" t="s">
        <v>209</v>
      </c>
      <c r="G21" s="8"/>
      <c r="H21" s="8"/>
      <c r="I21" s="78"/>
      <c r="J21" s="178"/>
      <c r="K21" s="8"/>
      <c r="L21" s="8"/>
      <c r="M21" s="8"/>
      <c r="N21" s="8"/>
      <c r="O21" s="8"/>
      <c r="P21" s="8"/>
      <c r="Q21" s="8"/>
      <c r="R21" s="8"/>
    </row>
    <row r="22" spans="1:18" x14ac:dyDescent="0.55000000000000004">
      <c r="A22" s="8"/>
      <c r="B22" s="88" t="s">
        <v>220</v>
      </c>
      <c r="C22" s="249" t="s">
        <v>661</v>
      </c>
      <c r="D22" s="8"/>
      <c r="E22" s="32" t="s">
        <v>186</v>
      </c>
      <c r="F22" s="8"/>
      <c r="G22" s="8"/>
      <c r="H22" s="8"/>
      <c r="I22" s="78"/>
      <c r="J22" s="178"/>
      <c r="K22" s="8"/>
      <c r="L22" s="8"/>
      <c r="M22" s="8"/>
      <c r="N22" s="8"/>
      <c r="O22" s="8"/>
      <c r="P22" s="8"/>
      <c r="Q22" s="8"/>
      <c r="R22" s="8"/>
    </row>
    <row r="23" spans="1:18" x14ac:dyDescent="0.55000000000000004">
      <c r="A23" s="8"/>
      <c r="B23" s="88" t="s">
        <v>186</v>
      </c>
      <c r="C23" s="234"/>
      <c r="D23" s="8"/>
      <c r="E23" s="8"/>
      <c r="F23" s="8"/>
      <c r="G23" s="8"/>
      <c r="H23" s="8"/>
      <c r="I23" s="78"/>
      <c r="J23" s="178"/>
      <c r="K23" s="8"/>
      <c r="L23" s="8"/>
      <c r="M23" s="8"/>
      <c r="N23" s="8"/>
      <c r="O23" s="8"/>
      <c r="P23" s="8"/>
      <c r="Q23" s="8"/>
      <c r="R23" s="8"/>
    </row>
    <row r="24" spans="1:18" x14ac:dyDescent="0.55000000000000004">
      <c r="A24" s="4"/>
      <c r="B24" s="88" t="s">
        <v>221</v>
      </c>
      <c r="C24" s="234"/>
      <c r="D24" s="8"/>
      <c r="E24" s="8"/>
      <c r="F24" s="8"/>
      <c r="G24" s="8"/>
      <c r="H24" s="8"/>
      <c r="I24" s="78"/>
      <c r="J24" s="178"/>
      <c r="K24" s="8"/>
      <c r="L24" s="8"/>
      <c r="M24" s="8"/>
      <c r="N24" s="8"/>
      <c r="O24" s="8"/>
      <c r="P24" s="8"/>
      <c r="Q24" s="8"/>
      <c r="R24" s="8"/>
    </row>
    <row r="25" spans="1:18" x14ac:dyDescent="0.55000000000000004">
      <c r="A25" s="11">
        <v>5</v>
      </c>
      <c r="B25" s="73" t="s">
        <v>211</v>
      </c>
      <c r="C25" s="247" t="s">
        <v>660</v>
      </c>
      <c r="D25" s="83">
        <v>561000</v>
      </c>
      <c r="E25" s="5" t="s">
        <v>642</v>
      </c>
      <c r="F25" s="5" t="s">
        <v>209</v>
      </c>
      <c r="G25" s="3"/>
      <c r="H25" s="3"/>
      <c r="I25" s="174"/>
      <c r="J25" s="177"/>
      <c r="K25" s="3"/>
      <c r="L25" s="3"/>
      <c r="M25" s="3"/>
      <c r="N25" s="3"/>
      <c r="O25" s="3"/>
      <c r="P25" s="3"/>
      <c r="Q25" s="3"/>
      <c r="R25" s="3"/>
    </row>
    <row r="26" spans="1:18" x14ac:dyDescent="0.55000000000000004">
      <c r="A26" s="8"/>
      <c r="B26" s="88" t="s">
        <v>222</v>
      </c>
      <c r="C26" s="249" t="s">
        <v>661</v>
      </c>
      <c r="D26" s="8"/>
      <c r="E26" s="32" t="s">
        <v>641</v>
      </c>
      <c r="F26" s="8"/>
      <c r="G26" s="8"/>
      <c r="H26" s="8"/>
      <c r="I26" s="78"/>
      <c r="J26" s="178"/>
      <c r="K26" s="8"/>
      <c r="L26" s="8"/>
      <c r="M26" s="8"/>
      <c r="N26" s="8"/>
      <c r="O26" s="8"/>
      <c r="P26" s="8"/>
      <c r="Q26" s="8"/>
      <c r="R26" s="8"/>
    </row>
    <row r="27" spans="1:18" x14ac:dyDescent="0.55000000000000004">
      <c r="A27" s="4"/>
      <c r="B27" s="88" t="s">
        <v>223</v>
      </c>
      <c r="C27" s="234"/>
      <c r="D27" s="4"/>
      <c r="E27" s="4"/>
      <c r="F27" s="4"/>
      <c r="G27" s="4"/>
      <c r="H27" s="4"/>
      <c r="I27" s="175"/>
      <c r="J27" s="179"/>
      <c r="K27" s="4"/>
      <c r="L27" s="4"/>
      <c r="M27" s="4"/>
      <c r="N27" s="4"/>
      <c r="O27" s="4"/>
      <c r="P27" s="4"/>
      <c r="Q27" s="4"/>
      <c r="R27" s="4"/>
    </row>
    <row r="28" spans="1:18" x14ac:dyDescent="0.55000000000000004">
      <c r="A28" s="11">
        <v>6</v>
      </c>
      <c r="B28" s="77" t="s">
        <v>224</v>
      </c>
      <c r="C28" s="237" t="s">
        <v>662</v>
      </c>
      <c r="D28" s="83">
        <v>191000</v>
      </c>
      <c r="E28" s="5" t="s">
        <v>642</v>
      </c>
      <c r="F28" s="11" t="s">
        <v>209</v>
      </c>
      <c r="G28" s="8"/>
      <c r="H28" s="8"/>
      <c r="I28" s="78"/>
      <c r="J28" s="178"/>
      <c r="K28" s="8"/>
      <c r="L28" s="8"/>
      <c r="M28" s="8"/>
      <c r="N28" s="8"/>
      <c r="O28" s="8"/>
      <c r="P28" s="8"/>
      <c r="Q28" s="8"/>
      <c r="R28" s="8"/>
    </row>
    <row r="29" spans="1:18" x14ac:dyDescent="0.55000000000000004">
      <c r="A29" s="8"/>
      <c r="B29" s="88" t="s">
        <v>222</v>
      </c>
      <c r="C29" s="234" t="s">
        <v>663</v>
      </c>
      <c r="D29" s="8"/>
      <c r="E29" s="32" t="s">
        <v>641</v>
      </c>
      <c r="F29" s="8"/>
      <c r="G29" s="8"/>
      <c r="H29" s="8"/>
      <c r="I29" s="78"/>
      <c r="J29" s="178"/>
      <c r="K29" s="8"/>
      <c r="L29" s="8"/>
      <c r="M29" s="8"/>
      <c r="N29" s="8"/>
      <c r="O29" s="8"/>
      <c r="P29" s="8"/>
      <c r="Q29" s="8"/>
      <c r="R29" s="8"/>
    </row>
    <row r="30" spans="1:18" x14ac:dyDescent="0.55000000000000004">
      <c r="A30" s="4"/>
      <c r="B30" s="89" t="s">
        <v>225</v>
      </c>
      <c r="C30" s="240"/>
      <c r="D30" s="4"/>
      <c r="E30" s="4"/>
      <c r="F30" s="4"/>
      <c r="G30" s="4"/>
      <c r="H30" s="4"/>
      <c r="I30" s="175"/>
      <c r="J30" s="179"/>
      <c r="K30" s="4"/>
      <c r="L30" s="4"/>
      <c r="M30" s="4"/>
      <c r="N30" s="4"/>
      <c r="O30" s="4"/>
      <c r="P30" s="4"/>
      <c r="Q30" s="4"/>
      <c r="R30" s="4"/>
    </row>
    <row r="31" spans="1:18" x14ac:dyDescent="0.55000000000000004">
      <c r="A31" s="11">
        <v>7</v>
      </c>
      <c r="B31" s="75" t="s">
        <v>226</v>
      </c>
      <c r="C31" s="247" t="s">
        <v>660</v>
      </c>
      <c r="D31" s="84">
        <v>567000</v>
      </c>
      <c r="E31" s="5" t="s">
        <v>642</v>
      </c>
      <c r="F31" s="11" t="s">
        <v>209</v>
      </c>
      <c r="G31" s="8"/>
      <c r="H31" s="8"/>
      <c r="I31" s="78"/>
      <c r="J31" s="178"/>
      <c r="K31" s="8"/>
      <c r="L31" s="8"/>
      <c r="M31" s="8"/>
      <c r="N31" s="8"/>
      <c r="O31" s="8"/>
      <c r="P31" s="8"/>
      <c r="Q31" s="8"/>
      <c r="R31" s="8"/>
    </row>
    <row r="32" spans="1:18" x14ac:dyDescent="0.55000000000000004">
      <c r="A32" s="8"/>
      <c r="B32" s="75" t="s">
        <v>227</v>
      </c>
      <c r="C32" s="249" t="s">
        <v>661</v>
      </c>
      <c r="D32" s="8"/>
      <c r="E32" s="32" t="s">
        <v>641</v>
      </c>
      <c r="F32" s="8"/>
      <c r="G32" s="8"/>
      <c r="H32" s="8"/>
      <c r="I32" s="78"/>
      <c r="J32" s="178"/>
      <c r="K32" s="8"/>
      <c r="L32" s="8"/>
      <c r="M32" s="8"/>
      <c r="N32" s="8"/>
      <c r="O32" s="8"/>
      <c r="P32" s="8"/>
      <c r="Q32" s="8"/>
      <c r="R32" s="8"/>
    </row>
    <row r="33" spans="1:18" x14ac:dyDescent="0.55000000000000004">
      <c r="A33" s="4"/>
      <c r="B33" s="76" t="s">
        <v>228</v>
      </c>
      <c r="C33" s="239"/>
      <c r="D33" s="4"/>
      <c r="E33" s="4"/>
      <c r="F33" s="4"/>
      <c r="G33" s="4"/>
      <c r="H33" s="4"/>
      <c r="I33" s="175"/>
      <c r="J33" s="179"/>
      <c r="K33" s="4"/>
      <c r="L33" s="4"/>
      <c r="M33" s="4"/>
      <c r="N33" s="4"/>
      <c r="O33" s="4"/>
      <c r="P33" s="4"/>
      <c r="Q33" s="4"/>
      <c r="R33" s="4"/>
    </row>
    <row r="34" spans="1:18" x14ac:dyDescent="0.55000000000000004">
      <c r="A34" s="11">
        <v>8</v>
      </c>
      <c r="B34" s="75" t="s">
        <v>224</v>
      </c>
      <c r="C34" s="237" t="s">
        <v>662</v>
      </c>
      <c r="D34" s="84">
        <v>834000</v>
      </c>
      <c r="E34" s="11" t="s">
        <v>644</v>
      </c>
      <c r="F34" s="11" t="s">
        <v>209</v>
      </c>
      <c r="G34" s="8"/>
      <c r="H34" s="8"/>
      <c r="I34" s="78"/>
      <c r="J34" s="178"/>
      <c r="K34" s="8"/>
      <c r="L34" s="8"/>
      <c r="M34" s="8"/>
      <c r="N34" s="8"/>
      <c r="O34" s="8"/>
      <c r="P34" s="8"/>
      <c r="Q34" s="8"/>
      <c r="R34" s="8"/>
    </row>
    <row r="35" spans="1:18" x14ac:dyDescent="0.55000000000000004">
      <c r="A35" s="8"/>
      <c r="B35" s="88" t="s">
        <v>229</v>
      </c>
      <c r="C35" s="234" t="s">
        <v>663</v>
      </c>
      <c r="D35" s="8"/>
      <c r="E35" s="11" t="s">
        <v>643</v>
      </c>
      <c r="F35" s="8"/>
      <c r="G35" s="8"/>
      <c r="H35" s="8"/>
      <c r="I35" s="78"/>
      <c r="J35" s="178"/>
      <c r="K35" s="8"/>
      <c r="L35" s="8"/>
      <c r="M35" s="8"/>
      <c r="N35" s="8"/>
      <c r="O35" s="8"/>
      <c r="P35" s="8"/>
      <c r="Q35" s="8"/>
      <c r="R35" s="8"/>
    </row>
    <row r="36" spans="1:18" x14ac:dyDescent="0.55000000000000004">
      <c r="A36" s="4"/>
      <c r="B36" s="89" t="s">
        <v>230</v>
      </c>
      <c r="C36" s="240"/>
      <c r="D36" s="4"/>
      <c r="E36" s="4"/>
      <c r="F36" s="4"/>
      <c r="G36" s="4"/>
      <c r="H36" s="4"/>
      <c r="I36" s="175"/>
      <c r="J36" s="179"/>
      <c r="K36" s="4"/>
      <c r="L36" s="4"/>
      <c r="M36" s="4"/>
      <c r="N36" s="4"/>
      <c r="O36" s="4"/>
      <c r="P36" s="4"/>
      <c r="Q36" s="4"/>
      <c r="R36" s="4"/>
    </row>
    <row r="37" spans="1:18" x14ac:dyDescent="0.55000000000000004">
      <c r="A37" s="9" t="s">
        <v>2</v>
      </c>
      <c r="B37" s="394" t="s">
        <v>4</v>
      </c>
      <c r="C37" s="394" t="s">
        <v>5</v>
      </c>
      <c r="D37" s="9" t="s">
        <v>6</v>
      </c>
      <c r="E37" s="9" t="s">
        <v>8</v>
      </c>
      <c r="F37" s="9" t="s">
        <v>10</v>
      </c>
      <c r="G37" s="397" t="s">
        <v>23</v>
      </c>
      <c r="H37" s="398"/>
      <c r="I37" s="398"/>
      <c r="J37" s="399" t="s">
        <v>24</v>
      </c>
      <c r="K37" s="398"/>
      <c r="L37" s="398"/>
      <c r="M37" s="398"/>
      <c r="N37" s="398"/>
      <c r="O37" s="398"/>
      <c r="P37" s="398"/>
      <c r="Q37" s="398"/>
      <c r="R37" s="400"/>
    </row>
    <row r="38" spans="1:18" ht="27" x14ac:dyDescent="0.55000000000000004">
      <c r="A38" s="10" t="s">
        <v>3</v>
      </c>
      <c r="B38" s="395"/>
      <c r="C38" s="395"/>
      <c r="D38" s="10" t="s">
        <v>7</v>
      </c>
      <c r="E38" s="10" t="s">
        <v>9</v>
      </c>
      <c r="F38" s="10" t="s">
        <v>9</v>
      </c>
      <c r="G38" s="307" t="s">
        <v>25</v>
      </c>
      <c r="H38" s="307" t="s">
        <v>12</v>
      </c>
      <c r="I38" s="351" t="s">
        <v>13</v>
      </c>
      <c r="J38" s="352" t="s">
        <v>14</v>
      </c>
      <c r="K38" s="307" t="s">
        <v>15</v>
      </c>
      <c r="L38" s="307" t="s">
        <v>16</v>
      </c>
      <c r="M38" s="307" t="s">
        <v>17</v>
      </c>
      <c r="N38" s="307" t="s">
        <v>18</v>
      </c>
      <c r="O38" s="307" t="s">
        <v>19</v>
      </c>
      <c r="P38" s="307" t="s">
        <v>20</v>
      </c>
      <c r="Q38" s="307" t="s">
        <v>21</v>
      </c>
      <c r="R38" s="307" t="s">
        <v>22</v>
      </c>
    </row>
    <row r="39" spans="1:18" x14ac:dyDescent="0.55000000000000004">
      <c r="A39" s="5">
        <v>9</v>
      </c>
      <c r="B39" s="73" t="s">
        <v>231</v>
      </c>
      <c r="C39" s="247" t="s">
        <v>660</v>
      </c>
      <c r="D39" s="90">
        <v>3905000</v>
      </c>
      <c r="E39" s="5" t="s">
        <v>646</v>
      </c>
      <c r="F39" s="5" t="s">
        <v>209</v>
      </c>
      <c r="G39" s="3"/>
      <c r="H39" s="3"/>
      <c r="I39" s="174"/>
      <c r="J39" s="177"/>
      <c r="K39" s="3"/>
      <c r="L39" s="3"/>
      <c r="M39" s="3"/>
      <c r="N39" s="3"/>
      <c r="O39" s="3"/>
      <c r="P39" s="3"/>
      <c r="Q39" s="3"/>
      <c r="R39" s="3"/>
    </row>
    <row r="40" spans="1:18" x14ac:dyDescent="0.55000000000000004">
      <c r="A40" s="8"/>
      <c r="B40" s="88" t="s">
        <v>232</v>
      </c>
      <c r="C40" s="249" t="s">
        <v>661</v>
      </c>
      <c r="D40" s="8"/>
      <c r="E40" s="32" t="s">
        <v>645</v>
      </c>
      <c r="F40" s="8"/>
      <c r="G40" s="8"/>
      <c r="H40" s="8"/>
      <c r="I40" s="78"/>
      <c r="J40" s="178"/>
      <c r="K40" s="8"/>
      <c r="L40" s="8"/>
      <c r="M40" s="8"/>
      <c r="N40" s="8"/>
      <c r="O40" s="8"/>
      <c r="P40" s="8"/>
      <c r="Q40" s="8"/>
      <c r="R40" s="8"/>
    </row>
    <row r="41" spans="1:18" x14ac:dyDescent="0.55000000000000004">
      <c r="A41" s="4"/>
      <c r="B41" s="89" t="s">
        <v>233</v>
      </c>
      <c r="C41" s="240"/>
      <c r="D41" s="4"/>
      <c r="E41" s="4"/>
      <c r="F41" s="4"/>
      <c r="G41" s="4"/>
      <c r="H41" s="4"/>
      <c r="I41" s="175"/>
      <c r="J41" s="179"/>
      <c r="K41" s="4"/>
      <c r="L41" s="4"/>
      <c r="M41" s="4"/>
      <c r="N41" s="4"/>
      <c r="O41" s="4"/>
      <c r="P41" s="4"/>
      <c r="Q41" s="4"/>
      <c r="R41" s="4"/>
    </row>
    <row r="42" spans="1:18" x14ac:dyDescent="0.55000000000000004">
      <c r="A42" s="11">
        <v>10</v>
      </c>
      <c r="B42" s="75" t="s">
        <v>224</v>
      </c>
      <c r="C42" s="237" t="s">
        <v>662</v>
      </c>
      <c r="D42" s="84">
        <v>261000</v>
      </c>
      <c r="E42" s="32" t="s">
        <v>650</v>
      </c>
      <c r="F42" s="11" t="s">
        <v>209</v>
      </c>
      <c r="G42" s="8"/>
      <c r="H42" s="8"/>
      <c r="I42" s="78"/>
      <c r="J42" s="178"/>
      <c r="K42" s="8"/>
      <c r="L42" s="8"/>
      <c r="M42" s="8"/>
      <c r="N42" s="8"/>
      <c r="O42" s="8"/>
      <c r="P42" s="8"/>
      <c r="Q42" s="8"/>
      <c r="R42" s="8"/>
    </row>
    <row r="43" spans="1:18" x14ac:dyDescent="0.55000000000000004">
      <c r="A43" s="8"/>
      <c r="B43" s="88" t="s">
        <v>234</v>
      </c>
      <c r="C43" s="234" t="s">
        <v>663</v>
      </c>
      <c r="D43" s="8"/>
      <c r="E43" s="32" t="s">
        <v>649</v>
      </c>
      <c r="F43" s="8"/>
      <c r="G43" s="8"/>
      <c r="H43" s="8"/>
      <c r="I43" s="78"/>
      <c r="J43" s="178"/>
      <c r="K43" s="8"/>
      <c r="L43" s="8"/>
      <c r="M43" s="8"/>
      <c r="N43" s="8"/>
      <c r="O43" s="8"/>
      <c r="P43" s="8"/>
      <c r="Q43" s="8"/>
      <c r="R43" s="8"/>
    </row>
    <row r="44" spans="1:18" x14ac:dyDescent="0.55000000000000004">
      <c r="A44" s="4"/>
      <c r="B44" s="89" t="s">
        <v>235</v>
      </c>
      <c r="C44" s="240"/>
      <c r="D44" s="4"/>
      <c r="E44" s="4"/>
      <c r="F44" s="4"/>
      <c r="G44" s="4"/>
      <c r="H44" s="4"/>
      <c r="I44" s="175"/>
      <c r="J44" s="179"/>
      <c r="K44" s="4"/>
      <c r="L44" s="4"/>
      <c r="M44" s="4"/>
      <c r="N44" s="4"/>
      <c r="O44" s="4"/>
      <c r="P44" s="4"/>
      <c r="Q44" s="4"/>
      <c r="R44" s="4"/>
    </row>
    <row r="45" spans="1:18" x14ac:dyDescent="0.55000000000000004">
      <c r="A45" s="11">
        <v>11</v>
      </c>
      <c r="B45" s="77" t="s">
        <v>224</v>
      </c>
      <c r="C45" s="237" t="s">
        <v>662</v>
      </c>
      <c r="D45" s="83">
        <v>1619000</v>
      </c>
      <c r="E45" s="32" t="s">
        <v>650</v>
      </c>
      <c r="F45" s="5" t="s">
        <v>209</v>
      </c>
      <c r="G45" s="3"/>
      <c r="H45" s="3"/>
      <c r="I45" s="174"/>
      <c r="J45" s="177"/>
      <c r="K45" s="3"/>
      <c r="L45" s="3"/>
      <c r="M45" s="3"/>
      <c r="N45" s="3"/>
      <c r="O45" s="3"/>
      <c r="P45" s="3"/>
      <c r="Q45" s="3"/>
      <c r="R45" s="3"/>
    </row>
    <row r="46" spans="1:18" x14ac:dyDescent="0.55000000000000004">
      <c r="A46" s="8"/>
      <c r="B46" s="88" t="s">
        <v>234</v>
      </c>
      <c r="C46" s="234" t="s">
        <v>663</v>
      </c>
      <c r="D46" s="8"/>
      <c r="E46" s="32" t="s">
        <v>649</v>
      </c>
      <c r="F46" s="8"/>
      <c r="G46" s="8"/>
      <c r="H46" s="8"/>
      <c r="I46" s="78"/>
      <c r="J46" s="178"/>
      <c r="K46" s="8"/>
      <c r="L46" s="8"/>
      <c r="M46" s="8"/>
      <c r="N46" s="8"/>
      <c r="O46" s="8"/>
      <c r="P46" s="8"/>
      <c r="Q46" s="8"/>
      <c r="R46" s="8"/>
    </row>
    <row r="47" spans="1:18" x14ac:dyDescent="0.55000000000000004">
      <c r="A47" s="8"/>
      <c r="B47" s="88" t="s">
        <v>236</v>
      </c>
      <c r="C47" s="234"/>
      <c r="D47" s="8"/>
      <c r="E47" s="8"/>
      <c r="F47" s="8"/>
      <c r="G47" s="8"/>
      <c r="H47" s="8"/>
      <c r="I47" s="78"/>
      <c r="J47" s="178"/>
      <c r="K47" s="8"/>
      <c r="L47" s="8"/>
      <c r="M47" s="8"/>
      <c r="N47" s="8"/>
      <c r="O47" s="8"/>
      <c r="P47" s="8"/>
      <c r="Q47" s="8"/>
      <c r="R47" s="8"/>
    </row>
    <row r="48" spans="1:18" x14ac:dyDescent="0.55000000000000004">
      <c r="A48" s="4"/>
      <c r="B48" s="89" t="s">
        <v>237</v>
      </c>
      <c r="C48" s="240"/>
      <c r="D48" s="4"/>
      <c r="E48" s="4"/>
      <c r="F48" s="4"/>
      <c r="G48" s="4"/>
      <c r="H48" s="4"/>
      <c r="I48" s="175"/>
      <c r="J48" s="179"/>
      <c r="K48" s="4"/>
      <c r="L48" s="4"/>
      <c r="M48" s="4"/>
      <c r="N48" s="4"/>
      <c r="O48" s="4"/>
      <c r="P48" s="4"/>
      <c r="Q48" s="4"/>
      <c r="R48" s="4"/>
    </row>
    <row r="49" spans="1:18" x14ac:dyDescent="0.55000000000000004">
      <c r="A49" s="11">
        <v>12</v>
      </c>
      <c r="B49" s="75" t="s">
        <v>238</v>
      </c>
      <c r="C49" s="237" t="s">
        <v>662</v>
      </c>
      <c r="D49" s="84">
        <v>649000</v>
      </c>
      <c r="E49" s="32" t="s">
        <v>650</v>
      </c>
      <c r="F49" s="11" t="s">
        <v>209</v>
      </c>
      <c r="G49" s="8"/>
      <c r="H49" s="8"/>
      <c r="I49" s="78"/>
      <c r="J49" s="178"/>
      <c r="K49" s="8"/>
      <c r="L49" s="8"/>
      <c r="M49" s="8"/>
      <c r="N49" s="8"/>
      <c r="O49" s="8"/>
      <c r="P49" s="8"/>
      <c r="Q49" s="8"/>
      <c r="R49" s="8"/>
    </row>
    <row r="50" spans="1:18" x14ac:dyDescent="0.55000000000000004">
      <c r="A50" s="8"/>
      <c r="B50" s="75" t="s">
        <v>239</v>
      </c>
      <c r="C50" s="234" t="s">
        <v>663</v>
      </c>
      <c r="D50" s="8"/>
      <c r="E50" s="32" t="s">
        <v>649</v>
      </c>
      <c r="F50" s="8"/>
      <c r="G50" s="8"/>
      <c r="H50" s="8"/>
      <c r="I50" s="78"/>
      <c r="J50" s="178"/>
      <c r="K50" s="8"/>
      <c r="L50" s="8"/>
      <c r="M50" s="8"/>
      <c r="N50" s="8"/>
      <c r="O50" s="8"/>
      <c r="P50" s="8"/>
      <c r="Q50" s="8"/>
      <c r="R50" s="8"/>
    </row>
    <row r="51" spans="1:18" x14ac:dyDescent="0.55000000000000004">
      <c r="A51" s="4"/>
      <c r="B51" s="76" t="s">
        <v>240</v>
      </c>
      <c r="C51" s="234"/>
      <c r="D51" s="4"/>
      <c r="E51" s="4"/>
      <c r="F51" s="4"/>
      <c r="G51" s="4"/>
      <c r="H51" s="4"/>
      <c r="I51" s="175"/>
      <c r="J51" s="179"/>
      <c r="K51" s="4"/>
      <c r="L51" s="4"/>
      <c r="M51" s="4"/>
      <c r="N51" s="4"/>
      <c r="O51" s="4"/>
      <c r="P51" s="4"/>
      <c r="Q51" s="4"/>
      <c r="R51" s="4"/>
    </row>
    <row r="52" spans="1:18" x14ac:dyDescent="0.55000000000000004">
      <c r="A52" s="5">
        <v>13</v>
      </c>
      <c r="B52" s="73" t="s">
        <v>211</v>
      </c>
      <c r="C52" s="247" t="s">
        <v>660</v>
      </c>
      <c r="D52" s="83">
        <v>224000</v>
      </c>
      <c r="E52" s="225" t="s">
        <v>652</v>
      </c>
      <c r="F52" s="5" t="s">
        <v>209</v>
      </c>
      <c r="G52" s="3"/>
      <c r="H52" s="3"/>
      <c r="I52" s="174"/>
      <c r="J52" s="177"/>
      <c r="K52" s="3"/>
      <c r="L52" s="3"/>
      <c r="M52" s="3"/>
      <c r="N52" s="3"/>
      <c r="O52" s="3"/>
      <c r="P52" s="3"/>
      <c r="Q52" s="3"/>
      <c r="R52" s="3"/>
    </row>
    <row r="53" spans="1:18" x14ac:dyDescent="0.55000000000000004">
      <c r="A53" s="8"/>
      <c r="B53" s="74" t="s">
        <v>241</v>
      </c>
      <c r="C53" s="249" t="s">
        <v>661</v>
      </c>
      <c r="D53" s="8"/>
      <c r="E53" s="85" t="s">
        <v>651</v>
      </c>
      <c r="F53" s="8"/>
      <c r="G53" s="8"/>
      <c r="H53" s="8"/>
      <c r="I53" s="78"/>
      <c r="J53" s="178"/>
      <c r="K53" s="8"/>
      <c r="L53" s="8"/>
      <c r="M53" s="8"/>
      <c r="N53" s="8"/>
      <c r="O53" s="8"/>
      <c r="P53" s="8"/>
      <c r="Q53" s="8"/>
      <c r="R53" s="8"/>
    </row>
    <row r="54" spans="1:18" x14ac:dyDescent="0.55000000000000004">
      <c r="A54" s="4"/>
      <c r="B54" s="82" t="s">
        <v>242</v>
      </c>
      <c r="C54" s="240"/>
      <c r="D54" s="4"/>
      <c r="E54" s="4"/>
      <c r="F54" s="4"/>
      <c r="G54" s="4"/>
      <c r="H54" s="4"/>
      <c r="I54" s="175"/>
      <c r="J54" s="179"/>
      <c r="K54" s="4"/>
      <c r="L54" s="4"/>
      <c r="M54" s="4"/>
      <c r="N54" s="4"/>
      <c r="O54" s="4"/>
      <c r="P54" s="4"/>
      <c r="Q54" s="4"/>
      <c r="R54" s="4"/>
    </row>
    <row r="55" spans="1:18" x14ac:dyDescent="0.55000000000000004">
      <c r="A55" s="9" t="s">
        <v>2</v>
      </c>
      <c r="B55" s="394" t="s">
        <v>4</v>
      </c>
      <c r="C55" s="394" t="s">
        <v>5</v>
      </c>
      <c r="D55" s="9" t="s">
        <v>6</v>
      </c>
      <c r="E55" s="9" t="s">
        <v>8</v>
      </c>
      <c r="F55" s="9" t="s">
        <v>10</v>
      </c>
      <c r="G55" s="397" t="s">
        <v>23</v>
      </c>
      <c r="H55" s="398"/>
      <c r="I55" s="398"/>
      <c r="J55" s="399" t="s">
        <v>24</v>
      </c>
      <c r="K55" s="398"/>
      <c r="L55" s="398"/>
      <c r="M55" s="398"/>
      <c r="N55" s="398"/>
      <c r="O55" s="398"/>
      <c r="P55" s="398"/>
      <c r="Q55" s="398"/>
      <c r="R55" s="400"/>
    </row>
    <row r="56" spans="1:18" ht="27" x14ac:dyDescent="0.55000000000000004">
      <c r="A56" s="10" t="s">
        <v>3</v>
      </c>
      <c r="B56" s="395"/>
      <c r="C56" s="395"/>
      <c r="D56" s="10" t="s">
        <v>7</v>
      </c>
      <c r="E56" s="10" t="s">
        <v>9</v>
      </c>
      <c r="F56" s="10" t="s">
        <v>9</v>
      </c>
      <c r="G56" s="307" t="s">
        <v>25</v>
      </c>
      <c r="H56" s="307" t="s">
        <v>12</v>
      </c>
      <c r="I56" s="351" t="s">
        <v>13</v>
      </c>
      <c r="J56" s="352" t="s">
        <v>14</v>
      </c>
      <c r="K56" s="307" t="s">
        <v>15</v>
      </c>
      <c r="L56" s="307" t="s">
        <v>16</v>
      </c>
      <c r="M56" s="307" t="s">
        <v>17</v>
      </c>
      <c r="N56" s="307" t="s">
        <v>18</v>
      </c>
      <c r="O56" s="307" t="s">
        <v>19</v>
      </c>
      <c r="P56" s="307" t="s">
        <v>20</v>
      </c>
      <c r="Q56" s="307" t="s">
        <v>21</v>
      </c>
      <c r="R56" s="307" t="s">
        <v>22</v>
      </c>
    </row>
    <row r="57" spans="1:18" x14ac:dyDescent="0.55000000000000004">
      <c r="A57" s="5">
        <v>14</v>
      </c>
      <c r="B57" s="87" t="s">
        <v>243</v>
      </c>
      <c r="C57" s="247" t="s">
        <v>660</v>
      </c>
      <c r="D57" s="83">
        <v>380000</v>
      </c>
      <c r="E57" s="5" t="s">
        <v>653</v>
      </c>
      <c r="F57" s="5" t="s">
        <v>209</v>
      </c>
      <c r="G57" s="3"/>
      <c r="H57" s="3"/>
      <c r="I57" s="174"/>
      <c r="J57" s="177"/>
      <c r="K57" s="3"/>
      <c r="L57" s="3"/>
      <c r="M57" s="3"/>
      <c r="N57" s="3"/>
      <c r="O57" s="3"/>
      <c r="P57" s="3"/>
      <c r="Q57" s="3"/>
      <c r="R57" s="3"/>
    </row>
    <row r="58" spans="1:18" x14ac:dyDescent="0.55000000000000004">
      <c r="A58" s="8"/>
      <c r="B58" s="88" t="s">
        <v>244</v>
      </c>
      <c r="C58" s="249" t="s">
        <v>661</v>
      </c>
      <c r="D58" s="8"/>
      <c r="E58" s="32" t="s">
        <v>643</v>
      </c>
      <c r="F58" s="8"/>
      <c r="G58" s="8"/>
      <c r="H58" s="8"/>
      <c r="I58" s="78"/>
      <c r="J58" s="178"/>
      <c r="K58" s="8"/>
      <c r="L58" s="8"/>
      <c r="M58" s="8"/>
      <c r="N58" s="8"/>
      <c r="O58" s="8"/>
      <c r="P58" s="8"/>
      <c r="Q58" s="8"/>
      <c r="R58" s="8"/>
    </row>
    <row r="59" spans="1:18" x14ac:dyDescent="0.55000000000000004">
      <c r="A59" s="8"/>
      <c r="B59" s="88" t="s">
        <v>245</v>
      </c>
      <c r="C59" s="234"/>
      <c r="D59" s="8"/>
      <c r="E59" s="85"/>
      <c r="F59" s="8"/>
      <c r="G59" s="8"/>
      <c r="H59" s="8"/>
      <c r="I59" s="78"/>
      <c r="J59" s="178"/>
      <c r="K59" s="8"/>
      <c r="L59" s="8"/>
      <c r="M59" s="8"/>
      <c r="N59" s="8"/>
      <c r="O59" s="8"/>
      <c r="P59" s="8"/>
      <c r="Q59" s="8"/>
      <c r="R59" s="8"/>
    </row>
    <row r="60" spans="1:18" x14ac:dyDescent="0.55000000000000004">
      <c r="A60" s="8"/>
      <c r="B60" s="88" t="s">
        <v>246</v>
      </c>
      <c r="C60" s="242"/>
      <c r="D60" s="8"/>
      <c r="E60" s="86"/>
      <c r="F60" s="8"/>
      <c r="G60" s="8"/>
      <c r="H60" s="8"/>
      <c r="I60" s="78"/>
      <c r="J60" s="178"/>
      <c r="K60" s="8"/>
      <c r="L60" s="8"/>
      <c r="M60" s="8"/>
      <c r="N60" s="8"/>
      <c r="O60" s="8"/>
      <c r="P60" s="8"/>
      <c r="Q60" s="8"/>
      <c r="R60" s="8"/>
    </row>
    <row r="61" spans="1:18" x14ac:dyDescent="0.55000000000000004">
      <c r="A61" s="5">
        <v>15</v>
      </c>
      <c r="B61" s="73" t="s">
        <v>211</v>
      </c>
      <c r="C61" s="247" t="s">
        <v>660</v>
      </c>
      <c r="D61" s="231">
        <v>4950000</v>
      </c>
      <c r="E61" s="234" t="s">
        <v>664</v>
      </c>
      <c r="F61" s="5" t="s">
        <v>209</v>
      </c>
      <c r="G61" s="3"/>
      <c r="H61" s="3"/>
      <c r="I61" s="174"/>
      <c r="J61" s="177"/>
      <c r="K61" s="3"/>
      <c r="L61" s="3"/>
      <c r="M61" s="3"/>
      <c r="N61" s="3"/>
      <c r="O61" s="3"/>
      <c r="P61" s="3"/>
      <c r="Q61" s="3"/>
      <c r="R61" s="3"/>
    </row>
    <row r="62" spans="1:18" x14ac:dyDescent="0.55000000000000004">
      <c r="A62" s="8"/>
      <c r="B62" s="74" t="s">
        <v>247</v>
      </c>
      <c r="C62" s="249" t="s">
        <v>661</v>
      </c>
      <c r="D62" s="111"/>
      <c r="E62" s="8" t="s">
        <v>665</v>
      </c>
      <c r="F62" s="8"/>
      <c r="G62" s="8"/>
      <c r="H62" s="8"/>
      <c r="I62" s="78"/>
      <c r="J62" s="178"/>
      <c r="K62" s="8"/>
      <c r="L62" s="8"/>
      <c r="M62" s="8"/>
      <c r="N62" s="8"/>
      <c r="O62" s="8"/>
      <c r="P62" s="8"/>
      <c r="Q62" s="8"/>
      <c r="R62" s="8"/>
    </row>
    <row r="63" spans="1:18" x14ac:dyDescent="0.55000000000000004">
      <c r="A63" s="8"/>
      <c r="B63" s="92" t="s">
        <v>171</v>
      </c>
      <c r="C63" s="234"/>
      <c r="D63" s="111"/>
      <c r="E63" s="85" t="s">
        <v>666</v>
      </c>
      <c r="F63" s="8"/>
      <c r="G63" s="8"/>
      <c r="H63" s="8"/>
      <c r="I63" s="78"/>
      <c r="J63" s="178"/>
      <c r="K63" s="8"/>
      <c r="L63" s="8"/>
      <c r="M63" s="8"/>
      <c r="N63" s="8"/>
      <c r="O63" s="8"/>
      <c r="P63" s="8"/>
      <c r="Q63" s="8"/>
      <c r="R63" s="8"/>
    </row>
    <row r="64" spans="1:18" x14ac:dyDescent="0.55000000000000004">
      <c r="A64" s="4"/>
      <c r="B64" s="82" t="s">
        <v>248</v>
      </c>
      <c r="C64" s="240"/>
      <c r="D64" s="229"/>
      <c r="E64" s="4"/>
      <c r="F64" s="4"/>
      <c r="G64" s="4"/>
      <c r="H64" s="4"/>
      <c r="I64" s="175"/>
      <c r="J64" s="179"/>
      <c r="K64" s="4"/>
      <c r="L64" s="4"/>
      <c r="M64" s="4"/>
      <c r="N64" s="4"/>
      <c r="O64" s="4"/>
      <c r="P64" s="4"/>
      <c r="Q64" s="4"/>
      <c r="R64" s="4"/>
    </row>
    <row r="65" spans="1:18" x14ac:dyDescent="0.55000000000000004">
      <c r="A65" s="5">
        <v>16</v>
      </c>
      <c r="B65" s="73" t="s">
        <v>249</v>
      </c>
      <c r="C65" s="237" t="s">
        <v>662</v>
      </c>
      <c r="D65" s="231">
        <v>2124000</v>
      </c>
      <c r="E65" s="3" t="s">
        <v>278</v>
      </c>
      <c r="F65" s="5" t="s">
        <v>209</v>
      </c>
      <c r="G65" s="3"/>
      <c r="H65" s="3"/>
      <c r="I65" s="174"/>
      <c r="J65" s="177"/>
      <c r="K65" s="3"/>
      <c r="L65" s="3"/>
      <c r="M65" s="3"/>
      <c r="N65" s="3"/>
      <c r="O65" s="3"/>
      <c r="P65" s="3"/>
      <c r="Q65" s="3"/>
      <c r="R65" s="3"/>
    </row>
    <row r="66" spans="1:18" x14ac:dyDescent="0.55000000000000004">
      <c r="A66" s="8"/>
      <c r="B66" s="74" t="s">
        <v>445</v>
      </c>
      <c r="C66" s="234" t="s">
        <v>663</v>
      </c>
      <c r="D66" s="8"/>
      <c r="E66" s="235" t="s">
        <v>667</v>
      </c>
      <c r="F66" s="8"/>
      <c r="G66" s="8"/>
      <c r="H66" s="8"/>
      <c r="I66" s="78"/>
      <c r="J66" s="178"/>
      <c r="K66" s="8"/>
      <c r="L66" s="8"/>
      <c r="M66" s="8"/>
      <c r="N66" s="8"/>
      <c r="O66" s="8"/>
      <c r="P66" s="8"/>
      <c r="Q66" s="8"/>
      <c r="R66" s="8"/>
    </row>
    <row r="67" spans="1:18" x14ac:dyDescent="0.55000000000000004">
      <c r="A67" s="8"/>
      <c r="B67" s="74" t="s">
        <v>250</v>
      </c>
      <c r="C67" s="234"/>
      <c r="D67" s="8"/>
      <c r="E67" s="8" t="s">
        <v>668</v>
      </c>
      <c r="F67" s="8"/>
      <c r="G67" s="8"/>
      <c r="H67" s="8"/>
      <c r="I67" s="78"/>
      <c r="J67" s="178"/>
      <c r="K67" s="8"/>
      <c r="L67" s="8"/>
      <c r="M67" s="8"/>
      <c r="N67" s="8"/>
      <c r="O67" s="8"/>
      <c r="P67" s="8"/>
      <c r="Q67" s="8"/>
      <c r="R67" s="8"/>
    </row>
    <row r="68" spans="1:18" x14ac:dyDescent="0.55000000000000004">
      <c r="A68" s="8"/>
      <c r="B68" s="74" t="s">
        <v>251</v>
      </c>
      <c r="C68" s="234"/>
      <c r="D68" s="8"/>
      <c r="E68" s="85"/>
      <c r="F68" s="8"/>
      <c r="G68" s="8"/>
      <c r="H68" s="8"/>
      <c r="I68" s="78"/>
      <c r="J68" s="178"/>
      <c r="K68" s="8"/>
      <c r="L68" s="8"/>
      <c r="M68" s="8"/>
      <c r="N68" s="8"/>
      <c r="O68" s="8"/>
      <c r="P68" s="8"/>
      <c r="Q68" s="8"/>
      <c r="R68" s="8"/>
    </row>
    <row r="69" spans="1:18" x14ac:dyDescent="0.55000000000000004">
      <c r="A69" s="4"/>
      <c r="B69" s="82"/>
      <c r="C69" s="240"/>
      <c r="D69" s="4"/>
      <c r="E69" s="4"/>
      <c r="F69" s="4"/>
      <c r="G69" s="4"/>
      <c r="H69" s="4"/>
      <c r="I69" s="175"/>
      <c r="J69" s="179"/>
      <c r="K69" s="4"/>
      <c r="L69" s="4"/>
      <c r="M69" s="4"/>
      <c r="N69" s="4"/>
      <c r="O69" s="4"/>
      <c r="P69" s="4"/>
      <c r="Q69" s="4"/>
      <c r="R69" s="4"/>
    </row>
    <row r="70" spans="1:18" x14ac:dyDescent="0.55000000000000004">
      <c r="A70" s="5">
        <v>17</v>
      </c>
      <c r="B70" s="73" t="s">
        <v>252</v>
      </c>
      <c r="C70" s="237" t="s">
        <v>662</v>
      </c>
      <c r="D70" s="83">
        <v>1108000</v>
      </c>
      <c r="E70" s="5" t="s">
        <v>670</v>
      </c>
      <c r="F70" s="5" t="s">
        <v>209</v>
      </c>
      <c r="G70" s="3"/>
      <c r="H70" s="3"/>
      <c r="I70" s="174"/>
      <c r="J70" s="177"/>
      <c r="K70" s="3"/>
      <c r="L70" s="3"/>
      <c r="M70" s="3"/>
      <c r="N70" s="3"/>
      <c r="O70" s="3"/>
      <c r="P70" s="3"/>
      <c r="Q70" s="3"/>
      <c r="R70" s="3"/>
    </row>
    <row r="71" spans="1:18" x14ac:dyDescent="0.55000000000000004">
      <c r="A71" s="8"/>
      <c r="B71" s="74" t="s">
        <v>253</v>
      </c>
      <c r="C71" s="234" t="s">
        <v>663</v>
      </c>
      <c r="D71" s="8"/>
      <c r="E71" s="32" t="s">
        <v>669</v>
      </c>
      <c r="F71" s="8"/>
      <c r="G71" s="8"/>
      <c r="H71" s="8"/>
      <c r="I71" s="78"/>
      <c r="J71" s="178"/>
      <c r="K71" s="8"/>
      <c r="L71" s="8"/>
      <c r="M71" s="8"/>
      <c r="N71" s="8"/>
      <c r="O71" s="8"/>
      <c r="P71" s="8"/>
      <c r="Q71" s="8"/>
      <c r="R71" s="8"/>
    </row>
    <row r="72" spans="1:18" x14ac:dyDescent="0.55000000000000004">
      <c r="A72" s="4"/>
      <c r="B72" s="82" t="s">
        <v>254</v>
      </c>
      <c r="C72" s="240"/>
      <c r="D72" s="4"/>
      <c r="E72" s="4"/>
      <c r="F72" s="4"/>
      <c r="G72" s="4"/>
      <c r="H72" s="4"/>
      <c r="I72" s="175"/>
      <c r="J72" s="179"/>
      <c r="K72" s="4"/>
      <c r="L72" s="4"/>
      <c r="M72" s="4"/>
      <c r="N72" s="4"/>
      <c r="O72" s="4"/>
      <c r="P72" s="4"/>
      <c r="Q72" s="4"/>
      <c r="R72" s="4"/>
    </row>
    <row r="73" spans="1:18" x14ac:dyDescent="0.55000000000000004">
      <c r="A73" s="9" t="s">
        <v>2</v>
      </c>
      <c r="B73" s="394" t="s">
        <v>4</v>
      </c>
      <c r="C73" s="394" t="s">
        <v>5</v>
      </c>
      <c r="D73" s="9" t="s">
        <v>6</v>
      </c>
      <c r="E73" s="9" t="s">
        <v>8</v>
      </c>
      <c r="F73" s="9" t="s">
        <v>10</v>
      </c>
      <c r="G73" s="397" t="s">
        <v>23</v>
      </c>
      <c r="H73" s="398"/>
      <c r="I73" s="398"/>
      <c r="J73" s="399" t="s">
        <v>24</v>
      </c>
      <c r="K73" s="398"/>
      <c r="L73" s="398"/>
      <c r="M73" s="398"/>
      <c r="N73" s="398"/>
      <c r="O73" s="398"/>
      <c r="P73" s="398"/>
      <c r="Q73" s="398"/>
      <c r="R73" s="400"/>
    </row>
    <row r="74" spans="1:18" ht="27" x14ac:dyDescent="0.55000000000000004">
      <c r="A74" s="10" t="s">
        <v>3</v>
      </c>
      <c r="B74" s="395"/>
      <c r="C74" s="395"/>
      <c r="D74" s="10" t="s">
        <v>7</v>
      </c>
      <c r="E74" s="10" t="s">
        <v>9</v>
      </c>
      <c r="F74" s="10" t="s">
        <v>9</v>
      </c>
      <c r="G74" s="307" t="s">
        <v>25</v>
      </c>
      <c r="H74" s="307" t="s">
        <v>12</v>
      </c>
      <c r="I74" s="351" t="s">
        <v>13</v>
      </c>
      <c r="J74" s="352" t="s">
        <v>14</v>
      </c>
      <c r="K74" s="307" t="s">
        <v>15</v>
      </c>
      <c r="L74" s="307" t="s">
        <v>16</v>
      </c>
      <c r="M74" s="307" t="s">
        <v>17</v>
      </c>
      <c r="N74" s="307" t="s">
        <v>18</v>
      </c>
      <c r="O74" s="307" t="s">
        <v>19</v>
      </c>
      <c r="P74" s="307" t="s">
        <v>20</v>
      </c>
      <c r="Q74" s="307" t="s">
        <v>21</v>
      </c>
      <c r="R74" s="307" t="s">
        <v>22</v>
      </c>
    </row>
    <row r="75" spans="1:18" x14ac:dyDescent="0.55000000000000004">
      <c r="A75" s="5">
        <v>18</v>
      </c>
      <c r="B75" s="236" t="s">
        <v>224</v>
      </c>
      <c r="C75" s="237" t="s">
        <v>662</v>
      </c>
      <c r="D75" s="205">
        <v>912000</v>
      </c>
      <c r="E75" s="225" t="s">
        <v>674</v>
      </c>
      <c r="F75" s="3"/>
      <c r="G75" s="3"/>
      <c r="H75" s="3"/>
      <c r="I75" s="174"/>
      <c r="J75" s="177"/>
      <c r="K75" s="3"/>
      <c r="L75" s="3"/>
      <c r="M75" s="3"/>
      <c r="N75" s="3"/>
      <c r="O75" s="3"/>
      <c r="P75" s="3"/>
      <c r="Q75" s="3"/>
      <c r="R75" s="3"/>
    </row>
    <row r="76" spans="1:18" x14ac:dyDescent="0.55000000000000004">
      <c r="A76" s="8"/>
      <c r="B76" s="238" t="s">
        <v>672</v>
      </c>
      <c r="C76" s="234" t="s">
        <v>663</v>
      </c>
      <c r="D76" s="8"/>
      <c r="E76" s="11" t="s">
        <v>673</v>
      </c>
      <c r="F76" s="8"/>
      <c r="G76" s="8"/>
      <c r="H76" s="8"/>
      <c r="I76" s="78"/>
      <c r="J76" s="178"/>
      <c r="K76" s="8"/>
      <c r="L76" s="8"/>
      <c r="M76" s="8"/>
      <c r="N76" s="8"/>
      <c r="O76" s="8"/>
      <c r="P76" s="8"/>
      <c r="Q76" s="8"/>
      <c r="R76" s="8"/>
    </row>
    <row r="77" spans="1:18" x14ac:dyDescent="0.55000000000000004">
      <c r="A77" s="4"/>
      <c r="B77" s="239" t="s">
        <v>671</v>
      </c>
      <c r="C77" s="240"/>
      <c r="D77" s="4"/>
      <c r="E77" s="4"/>
      <c r="F77" s="4"/>
      <c r="G77" s="4"/>
      <c r="H77" s="4"/>
      <c r="I77" s="175"/>
      <c r="J77" s="179"/>
      <c r="K77" s="4"/>
      <c r="L77" s="4"/>
      <c r="M77" s="4"/>
      <c r="N77" s="4"/>
      <c r="O77" s="4"/>
      <c r="P77" s="4"/>
      <c r="Q77" s="4"/>
      <c r="R77" s="4"/>
    </row>
    <row r="78" spans="1:18" x14ac:dyDescent="0.55000000000000004">
      <c r="A78" s="5">
        <v>19</v>
      </c>
      <c r="B78" s="87" t="s">
        <v>255</v>
      </c>
      <c r="C78" s="237" t="s">
        <v>662</v>
      </c>
      <c r="D78" s="244">
        <v>1172000</v>
      </c>
      <c r="E78" s="225" t="s">
        <v>676</v>
      </c>
      <c r="F78" s="5" t="s">
        <v>209</v>
      </c>
      <c r="G78" s="3"/>
      <c r="H78" s="3"/>
      <c r="I78" s="174"/>
      <c r="J78" s="177"/>
      <c r="K78" s="3"/>
      <c r="L78" s="3"/>
      <c r="M78" s="3"/>
      <c r="N78" s="3"/>
      <c r="O78" s="3"/>
      <c r="P78" s="3"/>
      <c r="Q78" s="3"/>
      <c r="R78" s="3"/>
    </row>
    <row r="79" spans="1:18" x14ac:dyDescent="0.55000000000000004">
      <c r="A79" s="8"/>
      <c r="B79" s="75" t="s">
        <v>256</v>
      </c>
      <c r="C79" s="234" t="s">
        <v>663</v>
      </c>
      <c r="D79" s="8"/>
      <c r="E79" s="11" t="s">
        <v>675</v>
      </c>
      <c r="F79" s="8"/>
      <c r="G79" s="8"/>
      <c r="H79" s="8"/>
      <c r="I79" s="78"/>
      <c r="J79" s="178"/>
      <c r="K79" s="8"/>
      <c r="L79" s="8"/>
      <c r="M79" s="8"/>
      <c r="N79" s="8"/>
      <c r="O79" s="8"/>
      <c r="P79" s="8"/>
      <c r="Q79" s="8"/>
      <c r="R79" s="8"/>
    </row>
    <row r="80" spans="1:18" x14ac:dyDescent="0.55000000000000004">
      <c r="A80" s="8"/>
      <c r="B80" s="75" t="s">
        <v>257</v>
      </c>
      <c r="C80" s="234"/>
      <c r="D80" s="8"/>
      <c r="E80" s="8"/>
      <c r="F80" s="8"/>
      <c r="G80" s="8"/>
      <c r="H80" s="8"/>
      <c r="I80" s="78"/>
      <c r="J80" s="178"/>
      <c r="K80" s="8"/>
      <c r="L80" s="8"/>
      <c r="M80" s="8"/>
      <c r="N80" s="8"/>
      <c r="O80" s="8"/>
      <c r="P80" s="8"/>
      <c r="Q80" s="8"/>
      <c r="R80" s="8"/>
    </row>
    <row r="81" spans="1:18" x14ac:dyDescent="0.55000000000000004">
      <c r="A81" s="5">
        <v>20</v>
      </c>
      <c r="B81" s="241" t="s">
        <v>224</v>
      </c>
      <c r="C81" s="237" t="s">
        <v>662</v>
      </c>
      <c r="D81" s="245">
        <v>440000</v>
      </c>
      <c r="E81" s="5" t="s">
        <v>678</v>
      </c>
      <c r="F81" s="5" t="s">
        <v>209</v>
      </c>
      <c r="G81" s="3"/>
      <c r="H81" s="3"/>
      <c r="I81" s="174"/>
      <c r="J81" s="177"/>
      <c r="K81" s="3"/>
      <c r="L81" s="3"/>
      <c r="M81" s="3"/>
      <c r="N81" s="3"/>
      <c r="O81" s="3"/>
      <c r="P81" s="3"/>
      <c r="Q81" s="3"/>
      <c r="R81" s="3"/>
    </row>
    <row r="82" spans="1:18" x14ac:dyDescent="0.55000000000000004">
      <c r="A82" s="11"/>
      <c r="B82" s="242" t="s">
        <v>680</v>
      </c>
      <c r="C82" s="234" t="s">
        <v>663</v>
      </c>
      <c r="D82" s="8"/>
      <c r="E82" s="32" t="s">
        <v>677</v>
      </c>
      <c r="F82" s="8"/>
      <c r="G82" s="8"/>
      <c r="H82" s="8"/>
      <c r="I82" s="78"/>
      <c r="J82" s="178"/>
      <c r="K82" s="8"/>
      <c r="L82" s="8"/>
      <c r="M82" s="8"/>
      <c r="N82" s="8"/>
      <c r="O82" s="8"/>
      <c r="P82" s="8"/>
      <c r="Q82" s="8"/>
      <c r="R82" s="8"/>
    </row>
    <row r="83" spans="1:18" x14ac:dyDescent="0.55000000000000004">
      <c r="A83" s="11"/>
      <c r="B83" s="242" t="s">
        <v>679</v>
      </c>
      <c r="C83" s="234"/>
      <c r="D83" s="8"/>
      <c r="E83" s="85"/>
      <c r="F83" s="8"/>
      <c r="G83" s="8"/>
      <c r="H83" s="8"/>
      <c r="I83" s="78"/>
      <c r="J83" s="178"/>
      <c r="K83" s="8"/>
      <c r="L83" s="8"/>
      <c r="M83" s="8"/>
      <c r="N83" s="8"/>
      <c r="O83" s="8"/>
      <c r="P83" s="8"/>
      <c r="Q83" s="8"/>
      <c r="R83" s="8"/>
    </row>
    <row r="84" spans="1:18" x14ac:dyDescent="0.55000000000000004">
      <c r="A84" s="5">
        <v>21</v>
      </c>
      <c r="B84" s="241" t="s">
        <v>224</v>
      </c>
      <c r="C84" s="237" t="s">
        <v>662</v>
      </c>
      <c r="D84" s="245">
        <v>349000</v>
      </c>
      <c r="E84" s="5" t="s">
        <v>678</v>
      </c>
      <c r="F84" s="5" t="s">
        <v>209</v>
      </c>
      <c r="G84" s="3"/>
      <c r="H84" s="3"/>
      <c r="I84" s="174"/>
      <c r="J84" s="177"/>
      <c r="K84" s="3"/>
      <c r="L84" s="3"/>
      <c r="M84" s="3"/>
      <c r="N84" s="3"/>
      <c r="O84" s="3"/>
      <c r="P84" s="3"/>
      <c r="Q84" s="3"/>
      <c r="R84" s="3"/>
    </row>
    <row r="85" spans="1:18" x14ac:dyDescent="0.55000000000000004">
      <c r="A85" s="8"/>
      <c r="B85" s="242" t="s">
        <v>258</v>
      </c>
      <c r="C85" s="234" t="s">
        <v>663</v>
      </c>
      <c r="D85" s="8"/>
      <c r="E85" s="32" t="s">
        <v>677</v>
      </c>
      <c r="F85" s="8"/>
      <c r="G85" s="8"/>
      <c r="H85" s="8"/>
      <c r="I85" s="78"/>
      <c r="J85" s="178"/>
      <c r="K85" s="8"/>
      <c r="L85" s="8"/>
      <c r="M85" s="8"/>
      <c r="N85" s="8"/>
      <c r="O85" s="8"/>
      <c r="P85" s="8"/>
      <c r="Q85" s="8"/>
      <c r="R85" s="8"/>
    </row>
    <row r="86" spans="1:18" x14ac:dyDescent="0.55000000000000004">
      <c r="A86" s="8"/>
      <c r="B86" s="242" t="s">
        <v>259</v>
      </c>
      <c r="C86" s="234"/>
      <c r="D86" s="8"/>
      <c r="E86" s="8"/>
      <c r="F86" s="8"/>
      <c r="G86" s="8"/>
      <c r="H86" s="8"/>
      <c r="I86" s="78"/>
      <c r="J86" s="178"/>
      <c r="K86" s="8"/>
      <c r="L86" s="8"/>
      <c r="M86" s="8"/>
      <c r="N86" s="8"/>
      <c r="O86" s="8"/>
      <c r="P86" s="8"/>
      <c r="Q86" s="8"/>
      <c r="R86" s="8"/>
    </row>
    <row r="87" spans="1:18" x14ac:dyDescent="0.55000000000000004">
      <c r="A87" s="4"/>
      <c r="B87" s="243" t="s">
        <v>260</v>
      </c>
      <c r="C87" s="240"/>
      <c r="D87" s="4"/>
      <c r="E87" s="4"/>
      <c r="F87" s="4"/>
      <c r="G87" s="4"/>
      <c r="H87" s="4"/>
      <c r="I87" s="175"/>
      <c r="J87" s="179"/>
      <c r="K87" s="4"/>
      <c r="L87" s="4"/>
      <c r="M87" s="4"/>
      <c r="N87" s="4"/>
      <c r="O87" s="4"/>
      <c r="P87" s="4"/>
      <c r="Q87" s="4"/>
      <c r="R87" s="4"/>
    </row>
    <row r="88" spans="1:18" x14ac:dyDescent="0.55000000000000004">
      <c r="A88" s="5">
        <v>22</v>
      </c>
      <c r="B88" s="241" t="s">
        <v>224</v>
      </c>
      <c r="C88" s="237" t="s">
        <v>662</v>
      </c>
      <c r="D88" s="245">
        <v>520000</v>
      </c>
      <c r="E88" s="225" t="s">
        <v>681</v>
      </c>
      <c r="F88" s="5" t="s">
        <v>209</v>
      </c>
      <c r="G88" s="3"/>
      <c r="H88" s="3"/>
      <c r="I88" s="174"/>
      <c r="J88" s="177"/>
      <c r="K88" s="3"/>
      <c r="L88" s="3"/>
      <c r="M88" s="3"/>
      <c r="N88" s="3"/>
      <c r="O88" s="3"/>
      <c r="P88" s="3"/>
      <c r="Q88" s="3"/>
      <c r="R88" s="3"/>
    </row>
    <row r="89" spans="1:18" x14ac:dyDescent="0.55000000000000004">
      <c r="A89" s="8"/>
      <c r="B89" s="242" t="s">
        <v>261</v>
      </c>
      <c r="C89" s="234" t="s">
        <v>663</v>
      </c>
      <c r="D89" s="8"/>
      <c r="E89" s="11" t="s">
        <v>651</v>
      </c>
      <c r="F89" s="8"/>
      <c r="G89" s="8"/>
      <c r="H89" s="8"/>
      <c r="I89" s="78"/>
      <c r="J89" s="178"/>
      <c r="K89" s="8"/>
      <c r="L89" s="8"/>
      <c r="M89" s="8"/>
      <c r="N89" s="8"/>
      <c r="O89" s="8"/>
      <c r="P89" s="8"/>
      <c r="Q89" s="8"/>
      <c r="R89" s="8"/>
    </row>
    <row r="90" spans="1:18" x14ac:dyDescent="0.55000000000000004">
      <c r="A90" s="4"/>
      <c r="B90" s="243" t="s">
        <v>262</v>
      </c>
      <c r="C90" s="240"/>
      <c r="D90" s="4"/>
      <c r="E90" s="4"/>
      <c r="F90" s="4"/>
      <c r="G90" s="4"/>
      <c r="H90" s="4"/>
      <c r="I90" s="175"/>
      <c r="J90" s="179"/>
      <c r="K90" s="4"/>
      <c r="L90" s="4"/>
      <c r="M90" s="4"/>
      <c r="N90" s="4"/>
      <c r="O90" s="4"/>
      <c r="P90" s="4"/>
      <c r="Q90" s="4"/>
      <c r="R90" s="4"/>
    </row>
    <row r="91" spans="1:18" x14ac:dyDescent="0.55000000000000004">
      <c r="A91" s="9" t="s">
        <v>2</v>
      </c>
      <c r="B91" s="394" t="s">
        <v>4</v>
      </c>
      <c r="C91" s="394" t="s">
        <v>5</v>
      </c>
      <c r="D91" s="9" t="s">
        <v>6</v>
      </c>
      <c r="E91" s="9" t="s">
        <v>8</v>
      </c>
      <c r="F91" s="9" t="s">
        <v>10</v>
      </c>
      <c r="G91" s="397" t="s">
        <v>23</v>
      </c>
      <c r="H91" s="398"/>
      <c r="I91" s="398"/>
      <c r="J91" s="399" t="s">
        <v>24</v>
      </c>
      <c r="K91" s="398"/>
      <c r="L91" s="398"/>
      <c r="M91" s="398"/>
      <c r="N91" s="398"/>
      <c r="O91" s="398"/>
      <c r="P91" s="398"/>
      <c r="Q91" s="398"/>
      <c r="R91" s="400"/>
    </row>
    <row r="92" spans="1:18" ht="27" x14ac:dyDescent="0.55000000000000004">
      <c r="A92" s="10" t="s">
        <v>3</v>
      </c>
      <c r="B92" s="395"/>
      <c r="C92" s="395"/>
      <c r="D92" s="10" t="s">
        <v>7</v>
      </c>
      <c r="E92" s="10" t="s">
        <v>9</v>
      </c>
      <c r="F92" s="10" t="s">
        <v>9</v>
      </c>
      <c r="G92" s="307" t="s">
        <v>25</v>
      </c>
      <c r="H92" s="307" t="s">
        <v>12</v>
      </c>
      <c r="I92" s="351" t="s">
        <v>13</v>
      </c>
      <c r="J92" s="352" t="s">
        <v>14</v>
      </c>
      <c r="K92" s="307" t="s">
        <v>15</v>
      </c>
      <c r="L92" s="307" t="s">
        <v>16</v>
      </c>
      <c r="M92" s="307" t="s">
        <v>17</v>
      </c>
      <c r="N92" s="307" t="s">
        <v>18</v>
      </c>
      <c r="O92" s="307" t="s">
        <v>19</v>
      </c>
      <c r="P92" s="307" t="s">
        <v>20</v>
      </c>
      <c r="Q92" s="307" t="s">
        <v>21</v>
      </c>
      <c r="R92" s="307" t="s">
        <v>22</v>
      </c>
    </row>
    <row r="93" spans="1:18" x14ac:dyDescent="0.55000000000000004">
      <c r="A93" s="5">
        <v>23</v>
      </c>
      <c r="B93" s="246" t="s">
        <v>263</v>
      </c>
      <c r="C93" s="247" t="s">
        <v>660</v>
      </c>
      <c r="D93" s="245">
        <v>1112000</v>
      </c>
      <c r="E93" s="5" t="s">
        <v>684</v>
      </c>
      <c r="F93" s="5" t="s">
        <v>209</v>
      </c>
      <c r="G93" s="3"/>
      <c r="H93" s="3"/>
      <c r="I93" s="174"/>
      <c r="J93" s="177"/>
      <c r="K93" s="3"/>
      <c r="L93" s="3"/>
      <c r="M93" s="3"/>
      <c r="N93" s="3"/>
      <c r="O93" s="3"/>
      <c r="P93" s="3"/>
      <c r="Q93" s="3"/>
      <c r="R93" s="3"/>
    </row>
    <row r="94" spans="1:18" x14ac:dyDescent="0.55000000000000004">
      <c r="A94" s="8"/>
      <c r="B94" s="248" t="s">
        <v>264</v>
      </c>
      <c r="C94" s="249" t="s">
        <v>661</v>
      </c>
      <c r="D94" s="8"/>
      <c r="E94" s="11" t="s">
        <v>57</v>
      </c>
      <c r="F94" s="8"/>
      <c r="G94" s="8"/>
      <c r="H94" s="8"/>
      <c r="I94" s="78"/>
      <c r="J94" s="178"/>
      <c r="K94" s="8"/>
      <c r="L94" s="8"/>
      <c r="M94" s="8"/>
      <c r="N94" s="8"/>
      <c r="O94" s="8"/>
      <c r="P94" s="8"/>
      <c r="Q94" s="8"/>
      <c r="R94" s="8"/>
    </row>
    <row r="95" spans="1:18" x14ac:dyDescent="0.55000000000000004">
      <c r="A95" s="4"/>
      <c r="B95" s="250" t="s">
        <v>265</v>
      </c>
      <c r="C95" s="240"/>
      <c r="D95" s="4"/>
      <c r="E95" s="86"/>
      <c r="F95" s="4"/>
      <c r="G95" s="4"/>
      <c r="H95" s="4"/>
      <c r="I95" s="175"/>
      <c r="J95" s="179"/>
      <c r="K95" s="4"/>
      <c r="L95" s="4"/>
      <c r="M95" s="4"/>
      <c r="N95" s="4"/>
      <c r="O95" s="4"/>
      <c r="P95" s="4"/>
      <c r="Q95" s="4"/>
      <c r="R95" s="4"/>
    </row>
    <row r="96" spans="1:18" x14ac:dyDescent="0.55000000000000004">
      <c r="A96" s="5">
        <v>24</v>
      </c>
      <c r="B96" s="236" t="s">
        <v>224</v>
      </c>
      <c r="C96" s="237" t="s">
        <v>662</v>
      </c>
      <c r="D96" s="245">
        <v>530000</v>
      </c>
      <c r="E96" s="225" t="s">
        <v>683</v>
      </c>
      <c r="F96" s="5" t="s">
        <v>209</v>
      </c>
      <c r="G96" s="3"/>
      <c r="H96" s="3"/>
      <c r="I96" s="174"/>
      <c r="J96" s="177"/>
      <c r="K96" s="3"/>
      <c r="L96" s="3"/>
      <c r="M96" s="3"/>
      <c r="N96" s="3"/>
      <c r="O96" s="3"/>
      <c r="P96" s="3"/>
      <c r="Q96" s="3"/>
      <c r="R96" s="3"/>
    </row>
    <row r="97" spans="1:18" x14ac:dyDescent="0.55000000000000004">
      <c r="A97" s="8"/>
      <c r="B97" s="238" t="s">
        <v>266</v>
      </c>
      <c r="C97" s="234" t="s">
        <v>663</v>
      </c>
      <c r="D97" s="8"/>
      <c r="E97" s="11" t="s">
        <v>682</v>
      </c>
      <c r="F97" s="8"/>
      <c r="G97" s="8"/>
      <c r="H97" s="8"/>
      <c r="I97" s="78"/>
      <c r="J97" s="178"/>
      <c r="K97" s="8"/>
      <c r="L97" s="8"/>
      <c r="M97" s="8"/>
      <c r="N97" s="8"/>
      <c r="O97" s="8"/>
      <c r="P97" s="8"/>
      <c r="Q97" s="8"/>
      <c r="R97" s="8"/>
    </row>
    <row r="98" spans="1:18" x14ac:dyDescent="0.55000000000000004">
      <c r="A98" s="4"/>
      <c r="B98" s="239" t="s">
        <v>267</v>
      </c>
      <c r="C98" s="239"/>
      <c r="D98" s="4"/>
      <c r="E98" s="4"/>
      <c r="F98" s="4"/>
      <c r="G98" s="4"/>
      <c r="H98" s="4"/>
      <c r="I98" s="175"/>
      <c r="J98" s="179"/>
      <c r="K98" s="4"/>
      <c r="L98" s="4"/>
      <c r="M98" s="4"/>
      <c r="N98" s="4"/>
      <c r="O98" s="4"/>
      <c r="P98" s="4"/>
      <c r="Q98" s="4"/>
      <c r="R98" s="4"/>
    </row>
    <row r="99" spans="1:18" x14ac:dyDescent="0.55000000000000004">
      <c r="A99" s="5">
        <v>25</v>
      </c>
      <c r="B99" s="236" t="s">
        <v>224</v>
      </c>
      <c r="C99" s="237" t="s">
        <v>662</v>
      </c>
      <c r="D99" s="245">
        <v>761000</v>
      </c>
      <c r="E99" s="5" t="s">
        <v>688</v>
      </c>
      <c r="F99" s="5" t="s">
        <v>209</v>
      </c>
      <c r="G99" s="3"/>
      <c r="H99" s="3"/>
      <c r="I99" s="174"/>
      <c r="J99" s="177"/>
      <c r="K99" s="3"/>
      <c r="L99" s="3"/>
      <c r="M99" s="3"/>
      <c r="N99" s="3"/>
      <c r="O99" s="3"/>
      <c r="P99" s="3"/>
      <c r="Q99" s="3"/>
      <c r="R99" s="3"/>
    </row>
    <row r="100" spans="1:18" x14ac:dyDescent="0.55000000000000004">
      <c r="A100" s="8"/>
      <c r="B100" s="238" t="s">
        <v>279</v>
      </c>
      <c r="C100" s="234" t="s">
        <v>663</v>
      </c>
      <c r="D100" s="8"/>
      <c r="E100" s="32" t="s">
        <v>687</v>
      </c>
      <c r="F100" s="8"/>
      <c r="G100" s="8"/>
      <c r="H100" s="8"/>
      <c r="I100" s="78"/>
      <c r="J100" s="178"/>
      <c r="K100" s="8"/>
      <c r="L100" s="8"/>
      <c r="M100" s="8"/>
      <c r="N100" s="8"/>
      <c r="O100" s="8"/>
      <c r="P100" s="8"/>
      <c r="Q100" s="8"/>
      <c r="R100" s="8"/>
    </row>
    <row r="101" spans="1:18" x14ac:dyDescent="0.55000000000000004">
      <c r="A101" s="8"/>
      <c r="B101" s="238" t="s">
        <v>268</v>
      </c>
      <c r="C101" s="234"/>
      <c r="D101" s="8"/>
      <c r="E101" s="8"/>
      <c r="F101" s="8"/>
      <c r="G101" s="8"/>
      <c r="H101" s="8"/>
      <c r="I101" s="78"/>
      <c r="J101" s="178"/>
      <c r="K101" s="8"/>
      <c r="L101" s="8"/>
      <c r="M101" s="8"/>
      <c r="N101" s="8"/>
      <c r="O101" s="8"/>
      <c r="P101" s="8"/>
      <c r="Q101" s="8"/>
      <c r="R101" s="8"/>
    </row>
    <row r="102" spans="1:18" x14ac:dyDescent="0.55000000000000004">
      <c r="A102" s="4"/>
      <c r="B102" s="239" t="s">
        <v>269</v>
      </c>
      <c r="C102" s="240"/>
      <c r="D102" s="4"/>
      <c r="E102" s="4"/>
      <c r="F102" s="4"/>
      <c r="G102" s="4"/>
      <c r="H102" s="4"/>
      <c r="I102" s="175"/>
      <c r="J102" s="179"/>
      <c r="K102" s="4"/>
      <c r="L102" s="4"/>
      <c r="M102" s="4"/>
      <c r="N102" s="4"/>
      <c r="O102" s="4"/>
      <c r="P102" s="4"/>
      <c r="Q102" s="4"/>
      <c r="R102" s="4"/>
    </row>
    <row r="103" spans="1:18" x14ac:dyDescent="0.55000000000000004">
      <c r="A103" s="5">
        <v>26</v>
      </c>
      <c r="B103" s="241" t="s">
        <v>224</v>
      </c>
      <c r="C103" s="237" t="s">
        <v>662</v>
      </c>
      <c r="D103" s="245">
        <v>267000</v>
      </c>
      <c r="E103" s="225" t="s">
        <v>689</v>
      </c>
      <c r="F103" s="5" t="s">
        <v>209</v>
      </c>
      <c r="G103" s="3"/>
      <c r="H103" s="3"/>
      <c r="I103" s="174"/>
      <c r="J103" s="177"/>
      <c r="K103" s="3"/>
      <c r="L103" s="3"/>
      <c r="M103" s="3"/>
      <c r="N103" s="3"/>
      <c r="O103" s="3"/>
      <c r="P103" s="3"/>
      <c r="Q103" s="3"/>
      <c r="R103" s="3"/>
    </row>
    <row r="104" spans="1:18" x14ac:dyDescent="0.55000000000000004">
      <c r="A104" s="8"/>
      <c r="B104" s="242" t="s">
        <v>270</v>
      </c>
      <c r="C104" s="234" t="s">
        <v>663</v>
      </c>
      <c r="D104" s="8"/>
      <c r="E104" s="32" t="s">
        <v>186</v>
      </c>
      <c r="F104" s="8"/>
      <c r="G104" s="8"/>
      <c r="H104" s="8"/>
      <c r="I104" s="78"/>
      <c r="J104" s="178"/>
      <c r="K104" s="8"/>
      <c r="L104" s="8"/>
      <c r="M104" s="8"/>
      <c r="N104" s="8"/>
      <c r="O104" s="8"/>
      <c r="P104" s="8"/>
      <c r="Q104" s="8"/>
      <c r="R104" s="8"/>
    </row>
    <row r="105" spans="1:18" x14ac:dyDescent="0.55000000000000004">
      <c r="A105" s="8"/>
      <c r="B105" s="242" t="s">
        <v>271</v>
      </c>
      <c r="C105" s="234"/>
      <c r="D105" s="4"/>
      <c r="E105" s="85"/>
      <c r="F105" s="8"/>
      <c r="G105" s="8"/>
      <c r="H105" s="8"/>
      <c r="I105" s="78"/>
      <c r="J105" s="178"/>
      <c r="K105" s="8"/>
      <c r="L105" s="8"/>
      <c r="M105" s="8"/>
      <c r="N105" s="8"/>
      <c r="O105" s="8"/>
      <c r="P105" s="8"/>
      <c r="Q105" s="8"/>
      <c r="R105" s="8"/>
    </row>
    <row r="106" spans="1:18" x14ac:dyDescent="0.55000000000000004">
      <c r="A106" s="5">
        <v>27</v>
      </c>
      <c r="B106" s="241" t="s">
        <v>211</v>
      </c>
      <c r="C106" s="247" t="s">
        <v>660</v>
      </c>
      <c r="D106" s="245">
        <v>597000</v>
      </c>
      <c r="E106" s="5" t="s">
        <v>691</v>
      </c>
      <c r="F106" s="5" t="s">
        <v>209</v>
      </c>
      <c r="G106" s="3"/>
      <c r="H106" s="3"/>
      <c r="I106" s="174"/>
      <c r="J106" s="177"/>
      <c r="K106" s="3"/>
      <c r="L106" s="3"/>
      <c r="M106" s="3"/>
      <c r="N106" s="3"/>
      <c r="O106" s="3"/>
      <c r="P106" s="3"/>
      <c r="Q106" s="3"/>
      <c r="R106" s="3"/>
    </row>
    <row r="107" spans="1:18" x14ac:dyDescent="0.55000000000000004">
      <c r="A107" s="8"/>
      <c r="B107" s="242" t="s">
        <v>272</v>
      </c>
      <c r="C107" s="249" t="s">
        <v>661</v>
      </c>
      <c r="D107" s="8"/>
      <c r="E107" s="32" t="s">
        <v>690</v>
      </c>
      <c r="F107" s="8"/>
      <c r="G107" s="8"/>
      <c r="H107" s="8"/>
      <c r="I107" s="78"/>
      <c r="J107" s="178"/>
      <c r="K107" s="8"/>
      <c r="L107" s="8"/>
      <c r="M107" s="8"/>
      <c r="N107" s="8"/>
      <c r="O107" s="8"/>
      <c r="P107" s="8"/>
      <c r="Q107" s="8"/>
      <c r="R107" s="8"/>
    </row>
    <row r="108" spans="1:18" x14ac:dyDescent="0.55000000000000004">
      <c r="A108" s="4"/>
      <c r="B108" s="243" t="s">
        <v>273</v>
      </c>
      <c r="C108" s="240"/>
      <c r="D108" s="4"/>
      <c r="E108" s="4"/>
      <c r="F108" s="4"/>
      <c r="G108" s="4"/>
      <c r="H108" s="4"/>
      <c r="I108" s="175"/>
      <c r="J108" s="179"/>
      <c r="K108" s="4"/>
      <c r="L108" s="4"/>
      <c r="M108" s="4"/>
      <c r="N108" s="4"/>
      <c r="O108" s="4"/>
      <c r="P108" s="4"/>
      <c r="Q108" s="4"/>
      <c r="R108" s="4"/>
    </row>
    <row r="109" spans="1:18" x14ac:dyDescent="0.55000000000000004">
      <c r="A109" s="9" t="s">
        <v>2</v>
      </c>
      <c r="B109" s="394" t="s">
        <v>4</v>
      </c>
      <c r="C109" s="394" t="s">
        <v>5</v>
      </c>
      <c r="D109" s="9" t="s">
        <v>6</v>
      </c>
      <c r="E109" s="9" t="s">
        <v>8</v>
      </c>
      <c r="F109" s="9" t="s">
        <v>10</v>
      </c>
      <c r="G109" s="397" t="s">
        <v>23</v>
      </c>
      <c r="H109" s="398"/>
      <c r="I109" s="398"/>
      <c r="J109" s="399" t="s">
        <v>24</v>
      </c>
      <c r="K109" s="398"/>
      <c r="L109" s="398"/>
      <c r="M109" s="398"/>
      <c r="N109" s="398"/>
      <c r="O109" s="398"/>
      <c r="P109" s="398"/>
      <c r="Q109" s="398"/>
      <c r="R109" s="400"/>
    </row>
    <row r="110" spans="1:18" ht="27" x14ac:dyDescent="0.55000000000000004">
      <c r="A110" s="10" t="s">
        <v>3</v>
      </c>
      <c r="B110" s="395"/>
      <c r="C110" s="395"/>
      <c r="D110" s="10" t="s">
        <v>7</v>
      </c>
      <c r="E110" s="10" t="s">
        <v>9</v>
      </c>
      <c r="F110" s="10" t="s">
        <v>9</v>
      </c>
      <c r="G110" s="307" t="s">
        <v>25</v>
      </c>
      <c r="H110" s="307" t="s">
        <v>12</v>
      </c>
      <c r="I110" s="351" t="s">
        <v>13</v>
      </c>
      <c r="J110" s="352" t="s">
        <v>14</v>
      </c>
      <c r="K110" s="307" t="s">
        <v>15</v>
      </c>
      <c r="L110" s="307" t="s">
        <v>16</v>
      </c>
      <c r="M110" s="307" t="s">
        <v>17</v>
      </c>
      <c r="N110" s="307" t="s">
        <v>18</v>
      </c>
      <c r="O110" s="307" t="s">
        <v>19</v>
      </c>
      <c r="P110" s="307" t="s">
        <v>20</v>
      </c>
      <c r="Q110" s="307" t="s">
        <v>21</v>
      </c>
      <c r="R110" s="307" t="s">
        <v>22</v>
      </c>
    </row>
    <row r="111" spans="1:18" x14ac:dyDescent="0.55000000000000004">
      <c r="A111" s="5">
        <v>28</v>
      </c>
      <c r="B111" s="251" t="s">
        <v>199</v>
      </c>
      <c r="C111" s="236" t="s">
        <v>685</v>
      </c>
      <c r="D111" s="244">
        <v>5000000</v>
      </c>
      <c r="E111" s="5" t="s">
        <v>496</v>
      </c>
      <c r="F111" s="5" t="s">
        <v>209</v>
      </c>
      <c r="G111" s="3"/>
      <c r="H111" s="3"/>
      <c r="I111" s="174"/>
      <c r="J111" s="177"/>
      <c r="K111" s="3"/>
      <c r="L111" s="3"/>
      <c r="M111" s="3"/>
      <c r="N111" s="3"/>
      <c r="O111" s="3"/>
      <c r="P111" s="3"/>
      <c r="Q111" s="3"/>
      <c r="R111" s="3"/>
    </row>
    <row r="112" spans="1:18" x14ac:dyDescent="0.55000000000000004">
      <c r="A112" s="8"/>
      <c r="B112" s="252" t="s">
        <v>274</v>
      </c>
      <c r="C112" s="238" t="s">
        <v>686</v>
      </c>
      <c r="D112" s="8"/>
      <c r="E112" s="11" t="s">
        <v>74</v>
      </c>
      <c r="F112" s="8"/>
      <c r="G112" s="8"/>
      <c r="H112" s="8"/>
      <c r="I112" s="78"/>
      <c r="J112" s="178"/>
      <c r="K112" s="8"/>
      <c r="L112" s="8"/>
      <c r="M112" s="8"/>
      <c r="N112" s="8"/>
      <c r="O112" s="8"/>
      <c r="P112" s="8"/>
      <c r="Q112" s="8"/>
      <c r="R112" s="8"/>
    </row>
    <row r="113" spans="1:18" x14ac:dyDescent="0.55000000000000004">
      <c r="A113" s="8"/>
      <c r="B113" s="252" t="s">
        <v>275</v>
      </c>
      <c r="C113" s="238"/>
      <c r="D113" s="8"/>
      <c r="E113" s="8"/>
      <c r="F113" s="8"/>
      <c r="G113" s="8"/>
      <c r="H113" s="8"/>
      <c r="I113" s="78"/>
      <c r="J113" s="178"/>
      <c r="K113" s="8"/>
      <c r="L113" s="8"/>
      <c r="M113" s="8"/>
      <c r="N113" s="8"/>
      <c r="O113" s="8"/>
      <c r="P113" s="8"/>
      <c r="Q113" s="8"/>
      <c r="R113" s="8"/>
    </row>
    <row r="114" spans="1:18" x14ac:dyDescent="0.55000000000000004">
      <c r="A114" s="4"/>
      <c r="B114" s="239" t="s">
        <v>276</v>
      </c>
      <c r="C114" s="239"/>
      <c r="D114" s="4"/>
      <c r="E114" s="4"/>
      <c r="F114" s="4"/>
      <c r="G114" s="4"/>
      <c r="H114" s="4"/>
      <c r="I114" s="175"/>
      <c r="J114" s="179"/>
      <c r="K114" s="4"/>
      <c r="L114" s="4"/>
      <c r="M114" s="4"/>
      <c r="N114" s="4"/>
      <c r="O114" s="4"/>
      <c r="P114" s="4"/>
      <c r="Q114" s="4"/>
      <c r="R114" s="4"/>
    </row>
    <row r="115" spans="1:18" ht="24.75" thickBot="1" x14ac:dyDescent="0.6">
      <c r="C115" s="388" t="s">
        <v>277</v>
      </c>
      <c r="D115" s="253">
        <f>SUM(D9:D114)</f>
        <v>34025000</v>
      </c>
    </row>
    <row r="116" spans="1:18" ht="24.75" thickTop="1" x14ac:dyDescent="0.55000000000000004"/>
    <row r="128" spans="1:18" x14ac:dyDescent="0.55000000000000004">
      <c r="B128" s="1" t="s">
        <v>280</v>
      </c>
    </row>
    <row r="129" spans="1:18" x14ac:dyDescent="0.55000000000000004">
      <c r="A129" s="9" t="s">
        <v>2</v>
      </c>
      <c r="B129" s="394" t="s">
        <v>4</v>
      </c>
      <c r="C129" s="394" t="s">
        <v>5</v>
      </c>
      <c r="D129" s="9" t="s">
        <v>6</v>
      </c>
      <c r="E129" s="9" t="s">
        <v>8</v>
      </c>
      <c r="F129" s="9" t="s">
        <v>10</v>
      </c>
      <c r="G129" s="397" t="s">
        <v>23</v>
      </c>
      <c r="H129" s="398"/>
      <c r="I129" s="398"/>
      <c r="J129" s="399" t="s">
        <v>24</v>
      </c>
      <c r="K129" s="398"/>
      <c r="L129" s="398"/>
      <c r="M129" s="398"/>
      <c r="N129" s="398"/>
      <c r="O129" s="398"/>
      <c r="P129" s="398"/>
      <c r="Q129" s="398"/>
      <c r="R129" s="400"/>
    </row>
    <row r="130" spans="1:18" ht="27" x14ac:dyDescent="0.55000000000000004">
      <c r="A130" s="10" t="s">
        <v>3</v>
      </c>
      <c r="B130" s="395"/>
      <c r="C130" s="395"/>
      <c r="D130" s="10" t="s">
        <v>7</v>
      </c>
      <c r="E130" s="10" t="s">
        <v>9</v>
      </c>
      <c r="F130" s="10" t="s">
        <v>9</v>
      </c>
      <c r="G130" s="307" t="s">
        <v>25</v>
      </c>
      <c r="H130" s="307" t="s">
        <v>12</v>
      </c>
      <c r="I130" s="351" t="s">
        <v>13</v>
      </c>
      <c r="J130" s="352" t="s">
        <v>14</v>
      </c>
      <c r="K130" s="307" t="s">
        <v>15</v>
      </c>
      <c r="L130" s="307" t="s">
        <v>16</v>
      </c>
      <c r="M130" s="307" t="s">
        <v>17</v>
      </c>
      <c r="N130" s="307" t="s">
        <v>18</v>
      </c>
      <c r="O130" s="307" t="s">
        <v>19</v>
      </c>
      <c r="P130" s="307" t="s">
        <v>20</v>
      </c>
      <c r="Q130" s="307" t="s">
        <v>21</v>
      </c>
      <c r="R130" s="307" t="s">
        <v>22</v>
      </c>
    </row>
    <row r="131" spans="1:18" x14ac:dyDescent="0.55000000000000004">
      <c r="A131" s="5">
        <v>1</v>
      </c>
      <c r="B131" s="254" t="s">
        <v>694</v>
      </c>
      <c r="C131" s="105" t="s">
        <v>692</v>
      </c>
      <c r="D131" s="231">
        <v>100000</v>
      </c>
      <c r="E131" s="5" t="s">
        <v>496</v>
      </c>
      <c r="F131" s="5" t="s">
        <v>209</v>
      </c>
      <c r="G131" s="3"/>
      <c r="H131" s="3"/>
      <c r="I131" s="174"/>
      <c r="J131" s="177"/>
      <c r="K131" s="3"/>
      <c r="L131" s="3"/>
      <c r="M131" s="3"/>
      <c r="N131" s="3"/>
      <c r="O131" s="3"/>
      <c r="P131" s="3"/>
      <c r="Q131" s="3"/>
      <c r="R131" s="3"/>
    </row>
    <row r="132" spans="1:18" x14ac:dyDescent="0.55000000000000004">
      <c r="A132" s="8"/>
      <c r="B132" s="255"/>
      <c r="C132" s="102" t="s">
        <v>693</v>
      </c>
      <c r="D132" s="211"/>
      <c r="E132" s="11" t="s">
        <v>74</v>
      </c>
      <c r="F132" s="8"/>
      <c r="G132" s="8"/>
      <c r="H132" s="8"/>
      <c r="I132" s="78"/>
      <c r="J132" s="178"/>
      <c r="K132" s="8"/>
      <c r="L132" s="8"/>
      <c r="M132" s="8"/>
      <c r="N132" s="8"/>
      <c r="O132" s="8"/>
      <c r="P132" s="8"/>
      <c r="Q132" s="8"/>
      <c r="R132" s="8"/>
    </row>
    <row r="133" spans="1:18" x14ac:dyDescent="0.55000000000000004">
      <c r="A133" s="4"/>
      <c r="B133" s="256"/>
      <c r="C133" s="103"/>
      <c r="D133" s="212"/>
      <c r="E133" s="6"/>
      <c r="F133" s="4"/>
      <c r="G133" s="4"/>
      <c r="H133" s="4"/>
      <c r="I133" s="175"/>
      <c r="J133" s="179"/>
      <c r="K133" s="4"/>
      <c r="L133" s="4"/>
      <c r="M133" s="4"/>
      <c r="N133" s="4"/>
      <c r="O133" s="4"/>
      <c r="P133" s="4"/>
      <c r="Q133" s="4"/>
      <c r="R133" s="4"/>
    </row>
    <row r="134" spans="1:18" x14ac:dyDescent="0.55000000000000004">
      <c r="A134" s="5">
        <v>2</v>
      </c>
      <c r="B134" s="105" t="s">
        <v>281</v>
      </c>
      <c r="C134" s="105" t="s">
        <v>695</v>
      </c>
      <c r="D134" s="208">
        <v>400000</v>
      </c>
      <c r="E134" s="5" t="s">
        <v>496</v>
      </c>
      <c r="F134" s="5" t="s">
        <v>209</v>
      </c>
      <c r="G134" s="3"/>
      <c r="H134" s="3"/>
      <c r="I134" s="174"/>
      <c r="J134" s="177"/>
      <c r="K134" s="3"/>
      <c r="L134" s="3"/>
      <c r="M134" s="3"/>
      <c r="N134" s="3"/>
      <c r="O134" s="3"/>
      <c r="P134" s="3"/>
      <c r="Q134" s="3"/>
      <c r="R134" s="3"/>
    </row>
    <row r="135" spans="1:18" x14ac:dyDescent="0.55000000000000004">
      <c r="A135" s="8"/>
      <c r="B135" s="102" t="s">
        <v>282</v>
      </c>
      <c r="C135" s="102" t="s">
        <v>696</v>
      </c>
      <c r="D135" s="8"/>
      <c r="E135" s="11" t="s">
        <v>74</v>
      </c>
      <c r="F135" s="8"/>
      <c r="G135" s="8"/>
      <c r="H135" s="8"/>
      <c r="I135" s="78"/>
      <c r="J135" s="178"/>
      <c r="K135" s="8"/>
      <c r="L135" s="8"/>
      <c r="M135" s="8"/>
      <c r="N135" s="8"/>
      <c r="O135" s="8"/>
      <c r="P135" s="8"/>
      <c r="Q135" s="8"/>
      <c r="R135" s="8"/>
    </row>
    <row r="136" spans="1:18" x14ac:dyDescent="0.55000000000000004">
      <c r="A136" s="8"/>
      <c r="B136" s="102"/>
      <c r="C136" s="102" t="s">
        <v>697</v>
      </c>
      <c r="D136" s="8"/>
      <c r="E136" s="8"/>
      <c r="F136" s="8"/>
      <c r="G136" s="8"/>
      <c r="H136" s="8"/>
      <c r="I136" s="78"/>
      <c r="J136" s="178"/>
      <c r="K136" s="8"/>
      <c r="L136" s="8"/>
      <c r="M136" s="8"/>
      <c r="N136" s="8"/>
      <c r="O136" s="8"/>
      <c r="P136" s="8"/>
      <c r="Q136" s="8"/>
      <c r="R136" s="8"/>
    </row>
    <row r="137" spans="1:18" x14ac:dyDescent="0.55000000000000004">
      <c r="A137" s="4"/>
      <c r="B137" s="103"/>
      <c r="C137" s="103" t="s">
        <v>698</v>
      </c>
      <c r="D137" s="4"/>
      <c r="E137" s="4"/>
      <c r="F137" s="4"/>
      <c r="G137" s="4"/>
      <c r="H137" s="4"/>
      <c r="I137" s="175"/>
      <c r="J137" s="179"/>
      <c r="K137" s="4"/>
      <c r="L137" s="4"/>
      <c r="M137" s="4"/>
      <c r="N137" s="4"/>
      <c r="O137" s="4"/>
      <c r="P137" s="4"/>
      <c r="Q137" s="4"/>
      <c r="R137" s="4"/>
    </row>
    <row r="138" spans="1:18" ht="24.75" thickBot="1" x14ac:dyDescent="0.6">
      <c r="C138" s="388" t="s">
        <v>283</v>
      </c>
      <c r="D138" s="227">
        <f>SUM(D131:D137)</f>
        <v>500000</v>
      </c>
    </row>
    <row r="139" spans="1:18" ht="24.75" thickTop="1" x14ac:dyDescent="0.55000000000000004"/>
    <row r="145" spans="1:18" x14ac:dyDescent="0.55000000000000004">
      <c r="A145" s="2"/>
      <c r="B145" s="2"/>
    </row>
    <row r="146" spans="1:18" x14ac:dyDescent="0.55000000000000004">
      <c r="B146" s="1" t="s">
        <v>179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8" x14ac:dyDescent="0.55000000000000004">
      <c r="A147" s="2"/>
    </row>
    <row r="148" spans="1:18" x14ac:dyDescent="0.55000000000000004">
      <c r="A148" s="9" t="s">
        <v>2</v>
      </c>
      <c r="B148" s="394" t="s">
        <v>4</v>
      </c>
      <c r="C148" s="394" t="s">
        <v>5</v>
      </c>
      <c r="D148" s="9" t="s">
        <v>6</v>
      </c>
      <c r="E148" s="9" t="s">
        <v>8</v>
      </c>
      <c r="F148" s="9" t="s">
        <v>10</v>
      </c>
      <c r="G148" s="397" t="s">
        <v>23</v>
      </c>
      <c r="H148" s="398"/>
      <c r="I148" s="398"/>
      <c r="J148" s="399" t="s">
        <v>24</v>
      </c>
      <c r="K148" s="398"/>
      <c r="L148" s="398"/>
      <c r="M148" s="398"/>
      <c r="N148" s="398"/>
      <c r="O148" s="398"/>
      <c r="P148" s="398"/>
      <c r="Q148" s="398"/>
      <c r="R148" s="400"/>
    </row>
    <row r="149" spans="1:18" ht="27" x14ac:dyDescent="0.55000000000000004">
      <c r="A149" s="10" t="s">
        <v>3</v>
      </c>
      <c r="B149" s="395"/>
      <c r="C149" s="395"/>
      <c r="D149" s="10" t="s">
        <v>7</v>
      </c>
      <c r="E149" s="10" t="s">
        <v>9</v>
      </c>
      <c r="F149" s="10" t="s">
        <v>9</v>
      </c>
      <c r="G149" s="307" t="s">
        <v>25</v>
      </c>
      <c r="H149" s="307" t="s">
        <v>12</v>
      </c>
      <c r="I149" s="351" t="s">
        <v>13</v>
      </c>
      <c r="J149" s="352" t="s">
        <v>14</v>
      </c>
      <c r="K149" s="307" t="s">
        <v>15</v>
      </c>
      <c r="L149" s="307" t="s">
        <v>16</v>
      </c>
      <c r="M149" s="307" t="s">
        <v>17</v>
      </c>
      <c r="N149" s="307" t="s">
        <v>18</v>
      </c>
      <c r="O149" s="307" t="s">
        <v>19</v>
      </c>
      <c r="P149" s="307" t="s">
        <v>20</v>
      </c>
      <c r="Q149" s="307" t="s">
        <v>21</v>
      </c>
      <c r="R149" s="307" t="s">
        <v>22</v>
      </c>
    </row>
    <row r="150" spans="1:18" x14ac:dyDescent="0.55000000000000004">
      <c r="A150" s="5">
        <v>1</v>
      </c>
      <c r="B150" s="257" t="s">
        <v>180</v>
      </c>
      <c r="C150" s="257" t="s">
        <v>700</v>
      </c>
      <c r="D150" s="208">
        <v>1500000</v>
      </c>
      <c r="E150" s="258" t="s">
        <v>183</v>
      </c>
      <c r="F150" s="26" t="s">
        <v>32</v>
      </c>
      <c r="G150" s="3"/>
      <c r="H150" s="3"/>
      <c r="I150" s="174"/>
      <c r="J150" s="177"/>
      <c r="K150" s="3"/>
      <c r="L150" s="3"/>
      <c r="M150" s="3"/>
      <c r="N150" s="3"/>
      <c r="O150" s="3"/>
      <c r="P150" s="3"/>
      <c r="Q150" s="3"/>
      <c r="R150" s="3"/>
    </row>
    <row r="151" spans="1:18" x14ac:dyDescent="0.55000000000000004">
      <c r="A151" s="8"/>
      <c r="B151" s="257" t="s">
        <v>181</v>
      </c>
      <c r="C151" s="257" t="s">
        <v>701</v>
      </c>
      <c r="D151" s="211"/>
      <c r="E151" s="258" t="s">
        <v>699</v>
      </c>
      <c r="F151" s="17"/>
      <c r="G151" s="8"/>
      <c r="H151" s="8"/>
      <c r="I151" s="78"/>
      <c r="J151" s="178"/>
      <c r="K151" s="8"/>
      <c r="L151" s="8"/>
      <c r="M151" s="8"/>
      <c r="N151" s="8"/>
      <c r="O151" s="8"/>
      <c r="P151" s="8"/>
      <c r="Q151" s="8"/>
      <c r="R151" s="8"/>
    </row>
    <row r="152" spans="1:18" x14ac:dyDescent="0.55000000000000004">
      <c r="A152" s="4"/>
      <c r="B152" s="259" t="s">
        <v>182</v>
      </c>
      <c r="C152" s="259"/>
      <c r="D152" s="212"/>
      <c r="E152" s="6" t="s">
        <v>27</v>
      </c>
      <c r="F152" s="4"/>
      <c r="G152" s="4"/>
      <c r="H152" s="4"/>
      <c r="I152" s="175"/>
      <c r="J152" s="179"/>
      <c r="K152" s="4"/>
      <c r="L152" s="4"/>
      <c r="M152" s="4"/>
      <c r="N152" s="4"/>
      <c r="O152" s="4"/>
      <c r="P152" s="4"/>
      <c r="Q152" s="4"/>
      <c r="R152" s="4"/>
    </row>
    <row r="153" spans="1:18" x14ac:dyDescent="0.55000000000000004">
      <c r="A153" s="5">
        <v>2</v>
      </c>
      <c r="B153" s="260" t="s">
        <v>184</v>
      </c>
      <c r="C153" s="261" t="s">
        <v>702</v>
      </c>
      <c r="D153" s="208">
        <v>3500000</v>
      </c>
      <c r="E153" s="261" t="s">
        <v>186</v>
      </c>
      <c r="F153" s="5" t="s">
        <v>36</v>
      </c>
      <c r="G153" s="3"/>
      <c r="H153" s="3"/>
      <c r="I153" s="174"/>
      <c r="J153" s="177"/>
      <c r="K153" s="3"/>
      <c r="L153" s="3"/>
      <c r="M153" s="3"/>
      <c r="N153" s="3"/>
      <c r="O153" s="3"/>
      <c r="P153" s="3"/>
      <c r="Q153" s="3"/>
      <c r="R153" s="3"/>
    </row>
    <row r="154" spans="1:18" x14ac:dyDescent="0.55000000000000004">
      <c r="A154" s="8"/>
      <c r="B154" s="262" t="s">
        <v>185</v>
      </c>
      <c r="C154" s="263" t="s">
        <v>703</v>
      </c>
      <c r="D154" s="93"/>
      <c r="E154" s="263"/>
      <c r="F154" s="8"/>
      <c r="G154" s="8"/>
      <c r="H154" s="8"/>
      <c r="I154" s="78"/>
      <c r="J154" s="178"/>
      <c r="K154" s="8"/>
      <c r="L154" s="8"/>
      <c r="M154" s="8"/>
      <c r="N154" s="8"/>
      <c r="O154" s="8"/>
      <c r="P154" s="8"/>
      <c r="Q154" s="8"/>
      <c r="R154" s="8"/>
    </row>
    <row r="155" spans="1:18" x14ac:dyDescent="0.55000000000000004">
      <c r="A155" s="8"/>
      <c r="B155" s="262" t="s">
        <v>186</v>
      </c>
      <c r="C155" s="263" t="s">
        <v>704</v>
      </c>
      <c r="D155" s="93"/>
      <c r="E155" s="262"/>
      <c r="F155" s="8"/>
      <c r="G155" s="8"/>
      <c r="H155" s="8"/>
      <c r="I155" s="78"/>
      <c r="J155" s="178"/>
      <c r="K155" s="8"/>
      <c r="L155" s="8"/>
      <c r="M155" s="8"/>
      <c r="N155" s="8"/>
      <c r="O155" s="8"/>
      <c r="P155" s="8"/>
      <c r="Q155" s="8"/>
      <c r="R155" s="8"/>
    </row>
    <row r="156" spans="1:18" x14ac:dyDescent="0.55000000000000004">
      <c r="A156" s="8"/>
      <c r="B156" s="262"/>
      <c r="C156" s="263" t="s">
        <v>705</v>
      </c>
      <c r="D156" s="93"/>
      <c r="E156" s="262"/>
      <c r="F156" s="8"/>
      <c r="G156" s="8"/>
      <c r="H156" s="8"/>
      <c r="I156" s="78"/>
      <c r="J156" s="178"/>
      <c r="K156" s="8"/>
      <c r="L156" s="8"/>
      <c r="M156" s="8"/>
      <c r="N156" s="8"/>
      <c r="O156" s="8"/>
      <c r="P156" s="8"/>
      <c r="Q156" s="8"/>
      <c r="R156" s="8"/>
    </row>
    <row r="157" spans="1:18" x14ac:dyDescent="0.55000000000000004">
      <c r="A157" s="8"/>
      <c r="B157" s="262"/>
      <c r="C157" s="263" t="s">
        <v>187</v>
      </c>
      <c r="D157" s="93"/>
      <c r="E157" s="8"/>
      <c r="F157" s="8"/>
      <c r="G157" s="8"/>
      <c r="H157" s="8"/>
      <c r="I157" s="78"/>
      <c r="J157" s="178"/>
      <c r="K157" s="8"/>
      <c r="L157" s="8"/>
      <c r="M157" s="8"/>
      <c r="N157" s="8"/>
      <c r="O157" s="8"/>
      <c r="P157" s="8"/>
      <c r="Q157" s="8"/>
      <c r="R157" s="8"/>
    </row>
    <row r="158" spans="1:18" x14ac:dyDescent="0.55000000000000004">
      <c r="A158" s="4"/>
      <c r="B158" s="264"/>
      <c r="C158" s="265"/>
      <c r="D158" s="95"/>
      <c r="E158" s="4"/>
      <c r="F158" s="4"/>
      <c r="G158" s="4"/>
      <c r="H158" s="4"/>
      <c r="I158" s="175"/>
      <c r="J158" s="179"/>
      <c r="K158" s="4"/>
      <c r="L158" s="4"/>
      <c r="M158" s="4"/>
      <c r="N158" s="4"/>
      <c r="O158" s="4"/>
      <c r="P158" s="4"/>
      <c r="Q158" s="4"/>
      <c r="R158" s="4"/>
    </row>
    <row r="159" spans="1:18" x14ac:dyDescent="0.55000000000000004">
      <c r="A159" s="11">
        <v>3</v>
      </c>
      <c r="B159" s="263" t="s">
        <v>188</v>
      </c>
      <c r="C159" s="263" t="s">
        <v>709</v>
      </c>
      <c r="D159" s="268">
        <v>1700000</v>
      </c>
      <c r="E159" s="262" t="s">
        <v>708</v>
      </c>
      <c r="F159" s="11" t="s">
        <v>45</v>
      </c>
      <c r="G159" s="8"/>
      <c r="H159" s="8"/>
      <c r="I159" s="78"/>
      <c r="J159" s="178"/>
      <c r="K159" s="8"/>
      <c r="L159" s="8"/>
      <c r="M159" s="8"/>
      <c r="N159" s="8"/>
      <c r="O159" s="8"/>
      <c r="P159" s="8"/>
      <c r="Q159" s="8"/>
      <c r="R159" s="8"/>
    </row>
    <row r="160" spans="1:18" x14ac:dyDescent="0.55000000000000004">
      <c r="A160" s="8"/>
      <c r="B160" s="266" t="s">
        <v>189</v>
      </c>
      <c r="C160" s="263" t="s">
        <v>710</v>
      </c>
      <c r="D160" s="93"/>
      <c r="E160" s="1" t="s">
        <v>706</v>
      </c>
      <c r="F160" s="11"/>
      <c r="G160" s="8"/>
      <c r="H160" s="8"/>
      <c r="I160" s="78"/>
      <c r="J160" s="178"/>
      <c r="K160" s="8"/>
      <c r="L160" s="8"/>
      <c r="M160" s="8"/>
      <c r="N160" s="8"/>
      <c r="O160" s="8"/>
      <c r="P160" s="8"/>
      <c r="Q160" s="8"/>
      <c r="R160" s="8"/>
    </row>
    <row r="161" spans="1:18" x14ac:dyDescent="0.55000000000000004">
      <c r="A161" s="8"/>
      <c r="B161" s="266"/>
      <c r="C161" s="1" t="s">
        <v>711</v>
      </c>
      <c r="D161" s="93"/>
      <c r="E161" s="262" t="s">
        <v>707</v>
      </c>
      <c r="F161" s="11"/>
      <c r="G161" s="8"/>
      <c r="H161" s="8"/>
      <c r="I161" s="78"/>
      <c r="J161" s="178"/>
      <c r="K161" s="8"/>
      <c r="L161" s="8"/>
      <c r="M161" s="8"/>
      <c r="N161" s="8"/>
      <c r="O161" s="8"/>
      <c r="P161" s="8"/>
      <c r="Q161" s="8"/>
      <c r="R161" s="8"/>
    </row>
    <row r="162" spans="1:18" x14ac:dyDescent="0.55000000000000004">
      <c r="A162" s="4"/>
      <c r="B162" s="267"/>
      <c r="C162" s="265"/>
      <c r="D162" s="95"/>
      <c r="E162" s="4"/>
      <c r="F162" s="6"/>
      <c r="G162" s="4"/>
      <c r="H162" s="4"/>
      <c r="I162" s="175"/>
      <c r="J162" s="179"/>
      <c r="K162" s="4"/>
      <c r="L162" s="4"/>
      <c r="M162" s="4"/>
      <c r="N162" s="4"/>
      <c r="O162" s="4"/>
      <c r="P162" s="4"/>
      <c r="Q162" s="4"/>
      <c r="R162" s="4"/>
    </row>
    <row r="163" spans="1:18" x14ac:dyDescent="0.55000000000000004">
      <c r="A163" s="9" t="s">
        <v>2</v>
      </c>
      <c r="B163" s="394" t="s">
        <v>4</v>
      </c>
      <c r="C163" s="394" t="s">
        <v>5</v>
      </c>
      <c r="D163" s="9" t="s">
        <v>6</v>
      </c>
      <c r="E163" s="9" t="s">
        <v>8</v>
      </c>
      <c r="F163" s="9" t="s">
        <v>10</v>
      </c>
      <c r="G163" s="397" t="s">
        <v>23</v>
      </c>
      <c r="H163" s="398"/>
      <c r="I163" s="398"/>
      <c r="J163" s="399" t="s">
        <v>24</v>
      </c>
      <c r="K163" s="398"/>
      <c r="L163" s="398"/>
      <c r="M163" s="398"/>
      <c r="N163" s="398"/>
      <c r="O163" s="398"/>
      <c r="P163" s="398"/>
      <c r="Q163" s="398"/>
      <c r="R163" s="400"/>
    </row>
    <row r="164" spans="1:18" ht="27" x14ac:dyDescent="0.55000000000000004">
      <c r="A164" s="10" t="s">
        <v>3</v>
      </c>
      <c r="B164" s="395"/>
      <c r="C164" s="395"/>
      <c r="D164" s="10" t="s">
        <v>7</v>
      </c>
      <c r="E164" s="10" t="s">
        <v>9</v>
      </c>
      <c r="F164" s="10" t="s">
        <v>9</v>
      </c>
      <c r="G164" s="307" t="s">
        <v>25</v>
      </c>
      <c r="H164" s="307" t="s">
        <v>12</v>
      </c>
      <c r="I164" s="351" t="s">
        <v>13</v>
      </c>
      <c r="J164" s="352" t="s">
        <v>14</v>
      </c>
      <c r="K164" s="307" t="s">
        <v>15</v>
      </c>
      <c r="L164" s="307" t="s">
        <v>16</v>
      </c>
      <c r="M164" s="307" t="s">
        <v>17</v>
      </c>
      <c r="N164" s="307" t="s">
        <v>18</v>
      </c>
      <c r="O164" s="307" t="s">
        <v>19</v>
      </c>
      <c r="P164" s="307" t="s">
        <v>20</v>
      </c>
      <c r="Q164" s="307" t="s">
        <v>21</v>
      </c>
      <c r="R164" s="307" t="s">
        <v>22</v>
      </c>
    </row>
    <row r="165" spans="1:18" x14ac:dyDescent="0.55000000000000004">
      <c r="A165" s="11">
        <v>4</v>
      </c>
      <c r="B165" s="269" t="s">
        <v>190</v>
      </c>
      <c r="C165" s="269" t="s">
        <v>191</v>
      </c>
      <c r="D165" s="273">
        <v>150000</v>
      </c>
      <c r="E165" s="5" t="s">
        <v>715</v>
      </c>
      <c r="F165" s="5" t="s">
        <v>36</v>
      </c>
      <c r="G165" s="3"/>
      <c r="H165" s="3"/>
      <c r="I165" s="174"/>
      <c r="J165" s="177"/>
      <c r="K165" s="3"/>
      <c r="L165" s="3"/>
      <c r="M165" s="3"/>
      <c r="N165" s="3"/>
      <c r="O165" s="3"/>
      <c r="P165" s="3"/>
      <c r="Q165" s="3"/>
      <c r="R165" s="3"/>
    </row>
    <row r="166" spans="1:18" x14ac:dyDescent="0.55000000000000004">
      <c r="A166" s="8"/>
      <c r="B166" s="270" t="s">
        <v>192</v>
      </c>
      <c r="C166" s="270" t="s">
        <v>712</v>
      </c>
      <c r="D166" s="11"/>
      <c r="E166" s="32" t="s">
        <v>714</v>
      </c>
      <c r="F166" s="11"/>
      <c r="G166" s="8"/>
      <c r="H166" s="8"/>
      <c r="I166" s="78"/>
      <c r="J166" s="178"/>
      <c r="K166" s="8"/>
      <c r="L166" s="8"/>
      <c r="M166" s="8"/>
      <c r="N166" s="8"/>
      <c r="O166" s="8"/>
      <c r="P166" s="8"/>
      <c r="Q166" s="8"/>
      <c r="R166" s="8"/>
    </row>
    <row r="167" spans="1:18" x14ac:dyDescent="0.55000000000000004">
      <c r="A167" s="4"/>
      <c r="B167" s="271"/>
      <c r="C167" s="271" t="s">
        <v>713</v>
      </c>
      <c r="D167" s="6"/>
      <c r="E167" s="4"/>
      <c r="F167" s="6"/>
      <c r="G167" s="4"/>
      <c r="H167" s="4"/>
      <c r="I167" s="175"/>
      <c r="J167" s="179"/>
      <c r="K167" s="4"/>
      <c r="L167" s="4"/>
      <c r="M167" s="4"/>
      <c r="N167" s="4"/>
      <c r="O167" s="4"/>
      <c r="P167" s="4"/>
      <c r="Q167" s="4"/>
      <c r="R167" s="4"/>
    </row>
    <row r="168" spans="1:18" x14ac:dyDescent="0.55000000000000004">
      <c r="A168" s="5">
        <v>5</v>
      </c>
      <c r="B168" s="261" t="s">
        <v>193</v>
      </c>
      <c r="C168" s="269" t="s">
        <v>716</v>
      </c>
      <c r="D168" s="275">
        <v>300000</v>
      </c>
      <c r="E168" s="3" t="s">
        <v>197</v>
      </c>
      <c r="F168" s="5" t="s">
        <v>32</v>
      </c>
      <c r="G168" s="3"/>
      <c r="H168" s="3"/>
      <c r="I168" s="174"/>
      <c r="J168" s="177"/>
      <c r="K168" s="3"/>
      <c r="L168" s="3"/>
      <c r="M168" s="3"/>
      <c r="N168" s="3"/>
      <c r="O168" s="3"/>
      <c r="P168" s="3"/>
      <c r="Q168" s="3"/>
      <c r="R168" s="3"/>
    </row>
    <row r="169" spans="1:18" x14ac:dyDescent="0.55000000000000004">
      <c r="A169" s="8"/>
      <c r="B169" s="263" t="s">
        <v>194</v>
      </c>
      <c r="C169" s="270" t="s">
        <v>291</v>
      </c>
      <c r="D169" s="11"/>
      <c r="E169" s="8"/>
      <c r="F169" s="11"/>
      <c r="G169" s="8"/>
      <c r="H169" s="8"/>
      <c r="I169" s="78"/>
      <c r="J169" s="178"/>
      <c r="K169" s="8"/>
      <c r="L169" s="8"/>
      <c r="M169" s="8"/>
      <c r="N169" s="8"/>
      <c r="O169" s="8"/>
      <c r="P169" s="8"/>
      <c r="Q169" s="8"/>
      <c r="R169" s="8"/>
    </row>
    <row r="170" spans="1:18" x14ac:dyDescent="0.55000000000000004">
      <c r="A170" s="4"/>
      <c r="B170" s="265"/>
      <c r="C170" s="271"/>
      <c r="D170" s="6"/>
      <c r="E170" s="4"/>
      <c r="F170" s="6"/>
      <c r="G170" s="4"/>
      <c r="H170" s="4"/>
      <c r="I170" s="175"/>
      <c r="J170" s="179"/>
      <c r="K170" s="4"/>
      <c r="L170" s="4"/>
      <c r="M170" s="4"/>
      <c r="N170" s="4"/>
      <c r="O170" s="4"/>
      <c r="P170" s="4"/>
      <c r="Q170" s="4"/>
      <c r="R170" s="4"/>
    </row>
    <row r="171" spans="1:18" x14ac:dyDescent="0.55000000000000004">
      <c r="A171" s="11">
        <v>6</v>
      </c>
      <c r="B171" s="234" t="s">
        <v>446</v>
      </c>
      <c r="C171" s="234" t="s">
        <v>717</v>
      </c>
      <c r="D171" s="274">
        <v>1610000</v>
      </c>
      <c r="E171" s="11" t="s">
        <v>496</v>
      </c>
      <c r="F171" s="11" t="s">
        <v>209</v>
      </c>
      <c r="G171" s="8"/>
      <c r="H171" s="8"/>
      <c r="I171" s="78"/>
      <c r="J171" s="178"/>
      <c r="K171" s="8"/>
      <c r="L171" s="8"/>
      <c r="M171" s="8"/>
      <c r="N171" s="8"/>
      <c r="O171" s="8"/>
      <c r="P171" s="8"/>
      <c r="Q171" s="8"/>
      <c r="R171" s="8"/>
    </row>
    <row r="172" spans="1:18" x14ac:dyDescent="0.55000000000000004">
      <c r="A172" s="8"/>
      <c r="B172" s="234" t="s">
        <v>447</v>
      </c>
      <c r="C172" s="234" t="s">
        <v>718</v>
      </c>
      <c r="D172" s="11"/>
      <c r="E172" s="11" t="s">
        <v>74</v>
      </c>
      <c r="F172" s="11"/>
      <c r="G172" s="8"/>
      <c r="H172" s="8"/>
      <c r="I172" s="78"/>
      <c r="J172" s="178"/>
      <c r="K172" s="8"/>
      <c r="L172" s="8"/>
      <c r="M172" s="8"/>
      <c r="N172" s="8"/>
      <c r="O172" s="8"/>
      <c r="P172" s="8"/>
      <c r="Q172" s="8"/>
      <c r="R172" s="8"/>
    </row>
    <row r="173" spans="1:18" x14ac:dyDescent="0.55000000000000004">
      <c r="A173" s="4"/>
      <c r="B173" s="234" t="s">
        <v>448</v>
      </c>
      <c r="C173" s="234"/>
      <c r="D173" s="93"/>
      <c r="E173" s="8"/>
      <c r="F173" s="11"/>
      <c r="G173" s="8"/>
      <c r="H173" s="8"/>
      <c r="I173" s="78"/>
      <c r="J173" s="178"/>
      <c r="K173" s="8"/>
      <c r="L173" s="8"/>
      <c r="M173" s="8"/>
      <c r="N173" s="8"/>
      <c r="O173" s="8"/>
      <c r="P173" s="8"/>
      <c r="Q173" s="8"/>
      <c r="R173" s="8"/>
    </row>
    <row r="174" spans="1:18" x14ac:dyDescent="0.55000000000000004">
      <c r="A174" s="11">
        <v>7</v>
      </c>
      <c r="B174" s="105" t="s">
        <v>195</v>
      </c>
      <c r="C174" s="105" t="s">
        <v>286</v>
      </c>
      <c r="D174" s="272">
        <v>3000000</v>
      </c>
      <c r="E174" s="5" t="s">
        <v>496</v>
      </c>
      <c r="F174" s="5" t="s">
        <v>36</v>
      </c>
      <c r="G174" s="3"/>
      <c r="H174" s="3"/>
      <c r="I174" s="174"/>
      <c r="J174" s="177"/>
      <c r="K174" s="3"/>
      <c r="L174" s="3"/>
      <c r="M174" s="3"/>
      <c r="N174" s="3"/>
      <c r="O174" s="3"/>
      <c r="P174" s="3"/>
      <c r="Q174" s="3"/>
      <c r="R174" s="3"/>
    </row>
    <row r="175" spans="1:18" x14ac:dyDescent="0.55000000000000004">
      <c r="A175" s="4"/>
      <c r="B175" s="102" t="s">
        <v>196</v>
      </c>
      <c r="C175" s="102" t="s">
        <v>287</v>
      </c>
      <c r="D175" s="93"/>
      <c r="E175" s="11" t="s">
        <v>74</v>
      </c>
      <c r="F175" s="8"/>
      <c r="G175" s="8"/>
      <c r="H175" s="8"/>
      <c r="I175" s="78"/>
      <c r="J175" s="178"/>
      <c r="K175" s="8"/>
      <c r="L175" s="8"/>
      <c r="M175" s="8"/>
      <c r="N175" s="8"/>
      <c r="O175" s="8"/>
      <c r="P175" s="8"/>
      <c r="Q175" s="8"/>
      <c r="R175" s="8"/>
    </row>
    <row r="176" spans="1:18" x14ac:dyDescent="0.55000000000000004">
      <c r="A176" s="5">
        <v>8</v>
      </c>
      <c r="B176" s="251" t="s">
        <v>199</v>
      </c>
      <c r="C176" s="236" t="s">
        <v>719</v>
      </c>
      <c r="D176" s="94">
        <v>600000</v>
      </c>
      <c r="E176" s="5" t="s">
        <v>496</v>
      </c>
      <c r="F176" s="5" t="s">
        <v>36</v>
      </c>
      <c r="G176" s="3"/>
      <c r="H176" s="3"/>
      <c r="I176" s="174"/>
      <c r="J176" s="177"/>
      <c r="K176" s="3"/>
      <c r="L176" s="3"/>
      <c r="M176" s="3"/>
      <c r="N176" s="3"/>
      <c r="O176" s="3"/>
      <c r="P176" s="3"/>
      <c r="Q176" s="3"/>
      <c r="R176" s="3"/>
    </row>
    <row r="177" spans="1:19" x14ac:dyDescent="0.55000000000000004">
      <c r="A177" s="8"/>
      <c r="B177" s="252" t="s">
        <v>200</v>
      </c>
      <c r="C177" s="238" t="s">
        <v>720</v>
      </c>
      <c r="D177" s="93"/>
      <c r="E177" s="11" t="s">
        <v>74</v>
      </c>
      <c r="F177" s="11"/>
      <c r="G177" s="8"/>
      <c r="H177" s="8"/>
      <c r="I177" s="78"/>
      <c r="J177" s="178"/>
      <c r="K177" s="8"/>
      <c r="L177" s="8"/>
      <c r="M177" s="8"/>
      <c r="N177" s="8"/>
      <c r="O177" s="8"/>
      <c r="P177" s="8"/>
      <c r="Q177" s="8"/>
      <c r="R177" s="8"/>
    </row>
    <row r="178" spans="1:19" x14ac:dyDescent="0.55000000000000004">
      <c r="A178" s="8"/>
      <c r="B178" s="252" t="s">
        <v>201</v>
      </c>
      <c r="C178" s="238"/>
      <c r="D178" s="93"/>
      <c r="E178" s="8"/>
      <c r="F178" s="11"/>
      <c r="G178" s="8"/>
      <c r="H178" s="8"/>
      <c r="I178" s="78"/>
      <c r="J178" s="178"/>
      <c r="K178" s="8"/>
      <c r="L178" s="8"/>
      <c r="M178" s="8"/>
      <c r="N178" s="8"/>
      <c r="O178" s="8"/>
      <c r="P178" s="8"/>
      <c r="Q178" s="8"/>
      <c r="R178" s="8"/>
    </row>
    <row r="179" spans="1:19" x14ac:dyDescent="0.55000000000000004">
      <c r="A179" s="4"/>
      <c r="B179" s="239" t="s">
        <v>202</v>
      </c>
      <c r="C179" s="239"/>
      <c r="D179" s="95"/>
      <c r="E179" s="4"/>
      <c r="F179" s="6"/>
      <c r="G179" s="4"/>
      <c r="H179" s="4"/>
      <c r="I179" s="175"/>
      <c r="J179" s="179"/>
      <c r="K179" s="4"/>
      <c r="L179" s="4"/>
      <c r="M179" s="4"/>
      <c r="N179" s="4"/>
      <c r="O179" s="4"/>
      <c r="P179" s="4"/>
      <c r="Q179" s="4"/>
      <c r="R179" s="4"/>
    </row>
    <row r="180" spans="1:19" ht="24.75" customHeight="1" x14ac:dyDescent="0.55000000000000004">
      <c r="A180" s="15"/>
      <c r="B180" s="276"/>
      <c r="C180" s="276"/>
      <c r="D180" s="277"/>
      <c r="E180" s="15"/>
      <c r="F180" s="72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9" ht="24.75" customHeight="1" x14ac:dyDescent="0.55000000000000004">
      <c r="A181" s="9" t="s">
        <v>2</v>
      </c>
      <c r="B181" s="394" t="s">
        <v>4</v>
      </c>
      <c r="C181" s="394" t="s">
        <v>5</v>
      </c>
      <c r="D181" s="9" t="s">
        <v>6</v>
      </c>
      <c r="E181" s="9" t="s">
        <v>8</v>
      </c>
      <c r="F181" s="9" t="s">
        <v>10</v>
      </c>
      <c r="G181" s="397" t="s">
        <v>23</v>
      </c>
      <c r="H181" s="398"/>
      <c r="I181" s="398"/>
      <c r="J181" s="399" t="s">
        <v>24</v>
      </c>
      <c r="K181" s="398"/>
      <c r="L181" s="398"/>
      <c r="M181" s="398"/>
      <c r="N181" s="398"/>
      <c r="O181" s="398"/>
      <c r="P181" s="398"/>
      <c r="Q181" s="398"/>
      <c r="R181" s="400"/>
    </row>
    <row r="182" spans="1:19" ht="24.75" customHeight="1" x14ac:dyDescent="0.55000000000000004">
      <c r="A182" s="10" t="s">
        <v>3</v>
      </c>
      <c r="B182" s="395"/>
      <c r="C182" s="395"/>
      <c r="D182" s="10" t="s">
        <v>7</v>
      </c>
      <c r="E182" s="10" t="s">
        <v>9</v>
      </c>
      <c r="F182" s="10" t="s">
        <v>9</v>
      </c>
      <c r="G182" s="307" t="s">
        <v>25</v>
      </c>
      <c r="H182" s="307" t="s">
        <v>12</v>
      </c>
      <c r="I182" s="351" t="s">
        <v>13</v>
      </c>
      <c r="J182" s="352" t="s">
        <v>14</v>
      </c>
      <c r="K182" s="307" t="s">
        <v>15</v>
      </c>
      <c r="L182" s="307" t="s">
        <v>16</v>
      </c>
      <c r="M182" s="307" t="s">
        <v>17</v>
      </c>
      <c r="N182" s="307" t="s">
        <v>18</v>
      </c>
      <c r="O182" s="307" t="s">
        <v>19</v>
      </c>
      <c r="P182" s="307" t="s">
        <v>20</v>
      </c>
      <c r="Q182" s="307" t="s">
        <v>21</v>
      </c>
      <c r="R182" s="307" t="s">
        <v>22</v>
      </c>
      <c r="S182" s="354"/>
    </row>
    <row r="183" spans="1:19" x14ac:dyDescent="0.55000000000000004">
      <c r="A183" s="11">
        <v>9</v>
      </c>
      <c r="B183" s="262" t="s">
        <v>203</v>
      </c>
      <c r="C183" s="263" t="s">
        <v>721</v>
      </c>
      <c r="D183" s="278">
        <v>200000</v>
      </c>
      <c r="E183" s="223" t="s">
        <v>723</v>
      </c>
      <c r="F183" s="11" t="s">
        <v>36</v>
      </c>
      <c r="G183" s="8"/>
      <c r="H183" s="8"/>
      <c r="I183" s="78"/>
      <c r="J183" s="178"/>
      <c r="K183" s="8"/>
      <c r="L183" s="8"/>
      <c r="M183" s="8"/>
      <c r="N183" s="8"/>
      <c r="O183" s="8"/>
      <c r="P183" s="8"/>
      <c r="Q183" s="8"/>
      <c r="R183" s="8"/>
    </row>
    <row r="184" spans="1:19" x14ac:dyDescent="0.55000000000000004">
      <c r="A184" s="8"/>
      <c r="B184" s="262" t="s">
        <v>204</v>
      </c>
      <c r="C184" s="263" t="s">
        <v>722</v>
      </c>
      <c r="D184" s="93"/>
      <c r="E184" s="11" t="s">
        <v>724</v>
      </c>
      <c r="F184" s="8"/>
      <c r="G184" s="8"/>
      <c r="H184" s="8"/>
      <c r="I184" s="78"/>
      <c r="J184" s="178"/>
      <c r="K184" s="8"/>
      <c r="L184" s="8"/>
      <c r="M184" s="8"/>
      <c r="N184" s="8"/>
      <c r="O184" s="8"/>
      <c r="P184" s="8"/>
      <c r="Q184" s="8"/>
      <c r="R184" s="8"/>
    </row>
    <row r="185" spans="1:19" x14ac:dyDescent="0.55000000000000004">
      <c r="A185" s="4"/>
      <c r="B185" s="264" t="s">
        <v>74</v>
      </c>
      <c r="C185" s="265"/>
      <c r="D185" s="95"/>
      <c r="E185" s="279" t="s">
        <v>74</v>
      </c>
      <c r="F185" s="4"/>
      <c r="G185" s="4"/>
      <c r="H185" s="4"/>
      <c r="I185" s="175"/>
      <c r="J185" s="179"/>
      <c r="K185" s="4"/>
      <c r="L185" s="4"/>
      <c r="M185" s="4"/>
      <c r="N185" s="4"/>
      <c r="O185" s="4"/>
      <c r="P185" s="4"/>
      <c r="Q185" s="4"/>
      <c r="R185" s="4"/>
    </row>
    <row r="186" spans="1:19" x14ac:dyDescent="0.55000000000000004">
      <c r="A186" s="11">
        <v>10</v>
      </c>
      <c r="B186" s="266" t="s">
        <v>205</v>
      </c>
      <c r="C186" s="263" t="s">
        <v>721</v>
      </c>
      <c r="D186" s="278">
        <v>100000</v>
      </c>
      <c r="E186" s="11" t="s">
        <v>131</v>
      </c>
      <c r="F186" s="11" t="s">
        <v>45</v>
      </c>
      <c r="G186" s="8"/>
      <c r="H186" s="8"/>
      <c r="I186" s="78"/>
      <c r="J186" s="178"/>
      <c r="K186" s="8"/>
      <c r="L186" s="8"/>
      <c r="M186" s="8"/>
      <c r="N186" s="8"/>
      <c r="O186" s="8"/>
      <c r="P186" s="8"/>
      <c r="Q186" s="8"/>
      <c r="R186" s="8"/>
    </row>
    <row r="187" spans="1:19" x14ac:dyDescent="0.55000000000000004">
      <c r="A187" s="8"/>
      <c r="B187" s="266" t="s">
        <v>206</v>
      </c>
      <c r="C187" s="263" t="s">
        <v>988</v>
      </c>
      <c r="D187" s="93"/>
      <c r="E187" s="8"/>
      <c r="F187" s="8"/>
      <c r="G187" s="8"/>
      <c r="H187" s="8"/>
      <c r="I187" s="78"/>
      <c r="J187" s="178"/>
      <c r="K187" s="8"/>
      <c r="L187" s="8"/>
      <c r="M187" s="8"/>
      <c r="N187" s="8"/>
      <c r="O187" s="8"/>
      <c r="P187" s="8"/>
      <c r="Q187" s="8"/>
      <c r="R187" s="8"/>
    </row>
    <row r="188" spans="1:19" x14ac:dyDescent="0.55000000000000004">
      <c r="A188" s="8"/>
      <c r="B188" s="266" t="s">
        <v>207</v>
      </c>
      <c r="C188" s="263"/>
      <c r="D188" s="93"/>
      <c r="E188" s="8"/>
      <c r="F188" s="8"/>
      <c r="G188" s="8"/>
      <c r="H188" s="8"/>
      <c r="I188" s="78"/>
      <c r="J188" s="178"/>
      <c r="K188" s="8"/>
      <c r="L188" s="8"/>
      <c r="M188" s="8"/>
      <c r="N188" s="8"/>
      <c r="O188" s="8"/>
      <c r="P188" s="8"/>
      <c r="Q188" s="8"/>
      <c r="R188" s="8"/>
    </row>
    <row r="189" spans="1:19" x14ac:dyDescent="0.55000000000000004">
      <c r="A189" s="8"/>
      <c r="B189" s="266" t="s">
        <v>208</v>
      </c>
      <c r="C189" s="266"/>
      <c r="D189" s="93"/>
      <c r="E189" s="8"/>
      <c r="F189" s="8"/>
      <c r="G189" s="8"/>
      <c r="H189" s="8"/>
      <c r="I189" s="78"/>
      <c r="J189" s="178"/>
      <c r="K189" s="8"/>
      <c r="L189" s="8"/>
      <c r="M189" s="8"/>
      <c r="N189" s="8"/>
      <c r="O189" s="8"/>
      <c r="P189" s="8"/>
      <c r="Q189" s="8"/>
      <c r="R189" s="8"/>
    </row>
    <row r="190" spans="1:19" x14ac:dyDescent="0.55000000000000004">
      <c r="A190" s="4"/>
      <c r="B190" s="267"/>
      <c r="C190" s="267"/>
      <c r="D190" s="95"/>
      <c r="E190" s="4"/>
      <c r="F190" s="4"/>
      <c r="G190" s="4"/>
      <c r="H190" s="4"/>
      <c r="I190" s="175"/>
      <c r="J190" s="179"/>
      <c r="K190" s="4"/>
      <c r="L190" s="4"/>
      <c r="M190" s="4"/>
      <c r="N190" s="4"/>
      <c r="O190" s="4"/>
      <c r="P190" s="4"/>
      <c r="Q190" s="4"/>
      <c r="R190" s="4"/>
    </row>
    <row r="191" spans="1:19" ht="24.75" thickBot="1" x14ac:dyDescent="0.6">
      <c r="C191" s="226" t="s">
        <v>285</v>
      </c>
      <c r="D191" s="253">
        <f>SUM(D150:D190)</f>
        <v>12660000</v>
      </c>
    </row>
    <row r="192" spans="1:19" ht="25.5" thickTop="1" thickBot="1" x14ac:dyDescent="0.6">
      <c r="C192" s="226" t="s">
        <v>288</v>
      </c>
      <c r="D192" s="280">
        <f>D115+D138+D191</f>
        <v>47185000</v>
      </c>
    </row>
    <row r="193" ht="24.75" thickTop="1" x14ac:dyDescent="0.55000000000000004"/>
  </sheetData>
  <mergeCells count="46">
    <mergeCell ref="B181:B182"/>
    <mergeCell ref="C181:C182"/>
    <mergeCell ref="G181:I181"/>
    <mergeCell ref="J181:R181"/>
    <mergeCell ref="G73:I73"/>
    <mergeCell ref="J73:R73"/>
    <mergeCell ref="B109:B110"/>
    <mergeCell ref="C109:C110"/>
    <mergeCell ref="G109:I109"/>
    <mergeCell ref="J109:R109"/>
    <mergeCell ref="B129:B130"/>
    <mergeCell ref="C129:C130"/>
    <mergeCell ref="G129:I129"/>
    <mergeCell ref="J129:R129"/>
    <mergeCell ref="B163:B164"/>
    <mergeCell ref="C163:C164"/>
    <mergeCell ref="G163:I163"/>
    <mergeCell ref="J163:R163"/>
    <mergeCell ref="B19:B20"/>
    <mergeCell ref="C19:C20"/>
    <mergeCell ref="G19:I19"/>
    <mergeCell ref="J19:R19"/>
    <mergeCell ref="B37:B38"/>
    <mergeCell ref="C37:C38"/>
    <mergeCell ref="G37:I37"/>
    <mergeCell ref="J37:R37"/>
    <mergeCell ref="B55:B56"/>
    <mergeCell ref="C55:C56"/>
    <mergeCell ref="G55:I55"/>
    <mergeCell ref="J55:R55"/>
    <mergeCell ref="B73:B74"/>
    <mergeCell ref="C73:C74"/>
    <mergeCell ref="A1:R1"/>
    <mergeCell ref="A2:R2"/>
    <mergeCell ref="B148:B149"/>
    <mergeCell ref="C148:C149"/>
    <mergeCell ref="G148:I148"/>
    <mergeCell ref="J148:R148"/>
    <mergeCell ref="B7:B8"/>
    <mergeCell ref="C7:C8"/>
    <mergeCell ref="G7:I7"/>
    <mergeCell ref="J7:R7"/>
    <mergeCell ref="B91:B92"/>
    <mergeCell ref="C91:C92"/>
    <mergeCell ref="G91:I91"/>
    <mergeCell ref="J91:R91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III,ตัวหนา"&amp;14&amp;K00-029แผนการดำเนินงาน ประจำปีงบประมาณ พ.ศ.2558&amp;R&amp;"PS Pimpdeed III,ตัวหนา"&amp;14&amp;K00-023เทศบาลตำบลบ้านเป็ด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topLeftCell="A133" zoomScale="115" zoomScaleNormal="115" workbookViewId="0">
      <selection activeCell="C139" sqref="C139"/>
    </sheetView>
  </sheetViews>
  <sheetFormatPr defaultRowHeight="24" x14ac:dyDescent="0.55000000000000004"/>
  <cols>
    <col min="1" max="1" width="4.5" style="1" customWidth="1"/>
    <col min="2" max="2" width="26.875" style="1" customWidth="1"/>
    <col min="3" max="3" width="31.375" style="1" customWidth="1"/>
    <col min="4" max="4" width="10.375" style="1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 x14ac:dyDescent="0.55000000000000004">
      <c r="A1" s="401" t="s">
        <v>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1:18" x14ac:dyDescent="0.55000000000000004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18" x14ac:dyDescent="0.55000000000000004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x14ac:dyDescent="0.55000000000000004">
      <c r="A4" s="2" t="s">
        <v>725</v>
      </c>
    </row>
    <row r="5" spans="1:18" x14ac:dyDescent="0.55000000000000004">
      <c r="B5" s="1" t="s">
        <v>289</v>
      </c>
    </row>
    <row r="6" spans="1:18" x14ac:dyDescent="0.55000000000000004">
      <c r="A6" s="9" t="s">
        <v>2</v>
      </c>
      <c r="B6" s="394" t="s">
        <v>4</v>
      </c>
      <c r="C6" s="394" t="s">
        <v>660</v>
      </c>
      <c r="D6" s="206" t="s">
        <v>6</v>
      </c>
      <c r="E6" s="9" t="s">
        <v>8</v>
      </c>
      <c r="F6" s="9" t="s">
        <v>10</v>
      </c>
      <c r="G6" s="397" t="s">
        <v>23</v>
      </c>
      <c r="H6" s="398"/>
      <c r="I6" s="398"/>
      <c r="J6" s="399" t="s">
        <v>24</v>
      </c>
      <c r="K6" s="398"/>
      <c r="L6" s="398"/>
      <c r="M6" s="398"/>
      <c r="N6" s="398"/>
      <c r="O6" s="398"/>
      <c r="P6" s="398"/>
      <c r="Q6" s="398"/>
      <c r="R6" s="400"/>
    </row>
    <row r="7" spans="1:18" ht="27" x14ac:dyDescent="0.55000000000000004">
      <c r="A7" s="10" t="s">
        <v>3</v>
      </c>
      <c r="B7" s="395"/>
      <c r="C7" s="395"/>
      <c r="D7" s="207" t="s">
        <v>7</v>
      </c>
      <c r="E7" s="10" t="s">
        <v>9</v>
      </c>
      <c r="F7" s="10" t="s">
        <v>9</v>
      </c>
      <c r="G7" s="307" t="s">
        <v>25</v>
      </c>
      <c r="H7" s="307" t="s">
        <v>12</v>
      </c>
      <c r="I7" s="351" t="s">
        <v>13</v>
      </c>
      <c r="J7" s="352" t="s">
        <v>14</v>
      </c>
      <c r="K7" s="307" t="s">
        <v>15</v>
      </c>
      <c r="L7" s="307" t="s">
        <v>16</v>
      </c>
      <c r="M7" s="307" t="s">
        <v>17</v>
      </c>
      <c r="N7" s="307" t="s">
        <v>18</v>
      </c>
      <c r="O7" s="307" t="s">
        <v>19</v>
      </c>
      <c r="P7" s="307" t="s">
        <v>20</v>
      </c>
      <c r="Q7" s="307" t="s">
        <v>21</v>
      </c>
      <c r="R7" s="307" t="s">
        <v>22</v>
      </c>
    </row>
    <row r="8" spans="1:18" x14ac:dyDescent="0.55000000000000004">
      <c r="A8" s="5">
        <v>1</v>
      </c>
      <c r="B8" s="101" t="s">
        <v>290</v>
      </c>
      <c r="C8" s="101" t="s">
        <v>726</v>
      </c>
      <c r="D8" s="100">
        <v>500000</v>
      </c>
      <c r="E8" s="5" t="s">
        <v>496</v>
      </c>
      <c r="F8" s="5" t="s">
        <v>36</v>
      </c>
      <c r="G8" s="3"/>
      <c r="H8" s="3"/>
      <c r="I8" s="174"/>
      <c r="J8" s="177"/>
      <c r="K8" s="3"/>
      <c r="L8" s="3"/>
      <c r="M8" s="3"/>
      <c r="N8" s="3"/>
      <c r="O8" s="3"/>
      <c r="P8" s="3"/>
      <c r="Q8" s="3"/>
      <c r="R8" s="3"/>
    </row>
    <row r="9" spans="1:18" x14ac:dyDescent="0.55000000000000004">
      <c r="A9" s="8"/>
      <c r="B9" s="97" t="s">
        <v>291</v>
      </c>
      <c r="C9" s="115" t="s">
        <v>73</v>
      </c>
      <c r="D9" s="8"/>
      <c r="E9" s="11" t="s">
        <v>74</v>
      </c>
      <c r="F9" s="11"/>
      <c r="G9" s="8"/>
      <c r="H9" s="8"/>
      <c r="I9" s="78"/>
      <c r="J9" s="178"/>
      <c r="K9" s="8"/>
      <c r="L9" s="8"/>
      <c r="M9" s="8"/>
      <c r="N9" s="8"/>
      <c r="O9" s="8"/>
      <c r="P9" s="8"/>
      <c r="Q9" s="8"/>
      <c r="R9" s="4"/>
    </row>
    <row r="10" spans="1:18" x14ac:dyDescent="0.55000000000000004">
      <c r="A10" s="5">
        <v>2</v>
      </c>
      <c r="B10" s="101" t="s">
        <v>292</v>
      </c>
      <c r="C10" s="288" t="s">
        <v>727</v>
      </c>
      <c r="D10" s="281">
        <v>1491840</v>
      </c>
      <c r="E10" s="5" t="s">
        <v>496</v>
      </c>
      <c r="F10" s="5" t="s">
        <v>36</v>
      </c>
      <c r="G10" s="3"/>
      <c r="H10" s="3"/>
      <c r="I10" s="174"/>
      <c r="J10" s="177"/>
      <c r="K10" s="3"/>
      <c r="L10" s="3"/>
      <c r="M10" s="3"/>
      <c r="N10" s="3"/>
      <c r="O10" s="3"/>
      <c r="P10" s="3"/>
      <c r="Q10" s="3"/>
      <c r="R10" s="8"/>
    </row>
    <row r="11" spans="1:18" x14ac:dyDescent="0.55000000000000004">
      <c r="A11" s="8"/>
      <c r="B11" s="97"/>
      <c r="C11" s="115" t="s">
        <v>728</v>
      </c>
      <c r="D11" s="8"/>
      <c r="E11" s="11" t="s">
        <v>74</v>
      </c>
      <c r="F11" s="11"/>
      <c r="G11" s="8"/>
      <c r="H11" s="8"/>
      <c r="I11" s="78"/>
      <c r="J11" s="178"/>
      <c r="K11" s="8"/>
      <c r="L11" s="8"/>
      <c r="M11" s="8"/>
      <c r="N11" s="8"/>
      <c r="O11" s="8"/>
      <c r="P11" s="8"/>
      <c r="Q11" s="8"/>
      <c r="R11" s="8"/>
    </row>
    <row r="12" spans="1:18" x14ac:dyDescent="0.55000000000000004">
      <c r="A12" s="4"/>
      <c r="B12" s="98"/>
      <c r="C12" s="98"/>
      <c r="D12" s="4"/>
      <c r="E12" s="4"/>
      <c r="F12" s="6"/>
      <c r="G12" s="4"/>
      <c r="H12" s="4"/>
      <c r="I12" s="175"/>
      <c r="J12" s="179"/>
      <c r="K12" s="4"/>
      <c r="L12" s="4"/>
      <c r="M12" s="4"/>
      <c r="N12" s="4"/>
      <c r="O12" s="4"/>
      <c r="P12" s="4"/>
      <c r="Q12" s="4"/>
      <c r="R12" s="4"/>
    </row>
    <row r="13" spans="1:18" x14ac:dyDescent="0.55000000000000004">
      <c r="A13" s="5">
        <v>3</v>
      </c>
      <c r="B13" s="101" t="s">
        <v>293</v>
      </c>
      <c r="C13" s="101" t="s">
        <v>729</v>
      </c>
      <c r="D13" s="100">
        <v>115000</v>
      </c>
      <c r="E13" s="5" t="s">
        <v>496</v>
      </c>
      <c r="F13" s="5" t="s">
        <v>36</v>
      </c>
      <c r="G13" s="3"/>
      <c r="H13" s="3"/>
      <c r="I13" s="174"/>
      <c r="J13" s="177"/>
      <c r="K13" s="3"/>
      <c r="L13" s="3"/>
      <c r="M13" s="3"/>
      <c r="N13" s="3"/>
      <c r="O13" s="3"/>
      <c r="P13" s="3"/>
      <c r="Q13" s="3"/>
      <c r="R13" s="3"/>
    </row>
    <row r="14" spans="1:18" x14ac:dyDescent="0.55000000000000004">
      <c r="A14" s="8"/>
      <c r="B14" s="97" t="s">
        <v>294</v>
      </c>
      <c r="C14" s="97" t="s">
        <v>730</v>
      </c>
      <c r="D14" s="8"/>
      <c r="E14" s="11" t="s">
        <v>74</v>
      </c>
      <c r="F14" s="11"/>
      <c r="G14" s="8"/>
      <c r="H14" s="8"/>
      <c r="I14" s="78"/>
      <c r="J14" s="178"/>
      <c r="K14" s="8"/>
      <c r="L14" s="8"/>
      <c r="M14" s="8"/>
      <c r="N14" s="8"/>
      <c r="O14" s="8"/>
      <c r="P14" s="8"/>
      <c r="Q14" s="8"/>
      <c r="R14" s="8"/>
    </row>
    <row r="15" spans="1:18" x14ac:dyDescent="0.55000000000000004">
      <c r="A15" s="8"/>
      <c r="B15" s="97" t="s">
        <v>73</v>
      </c>
      <c r="C15" s="97" t="s">
        <v>731</v>
      </c>
      <c r="D15" s="8"/>
      <c r="E15" s="284"/>
      <c r="F15" s="11"/>
      <c r="G15" s="8"/>
      <c r="H15" s="8"/>
      <c r="I15" s="78"/>
      <c r="J15" s="178"/>
      <c r="K15" s="8"/>
      <c r="L15" s="8"/>
      <c r="M15" s="8"/>
      <c r="N15" s="8"/>
      <c r="O15" s="8"/>
      <c r="P15" s="8"/>
      <c r="Q15" s="8"/>
      <c r="R15" s="8"/>
    </row>
    <row r="16" spans="1:18" x14ac:dyDescent="0.55000000000000004">
      <c r="A16" s="8"/>
      <c r="B16" s="97"/>
      <c r="C16" s="102" t="s">
        <v>732</v>
      </c>
      <c r="D16" s="8"/>
      <c r="E16" s="8"/>
      <c r="F16" s="11"/>
      <c r="G16" s="8"/>
      <c r="H16" s="8"/>
      <c r="I16" s="78"/>
      <c r="J16" s="178"/>
      <c r="K16" s="8"/>
      <c r="L16" s="8"/>
      <c r="M16" s="8"/>
      <c r="N16" s="8"/>
      <c r="O16" s="8"/>
      <c r="P16" s="8"/>
      <c r="Q16" s="8"/>
      <c r="R16" s="8"/>
    </row>
    <row r="17" spans="1:18" x14ac:dyDescent="0.55000000000000004">
      <c r="A17" s="8"/>
      <c r="B17" s="97"/>
      <c r="C17" s="97" t="s">
        <v>733</v>
      </c>
      <c r="D17" s="8"/>
      <c r="E17" s="8"/>
      <c r="F17" s="11"/>
      <c r="G17" s="8"/>
      <c r="H17" s="8"/>
      <c r="I17" s="78"/>
      <c r="J17" s="178"/>
      <c r="K17" s="8"/>
      <c r="L17" s="8"/>
      <c r="M17" s="8"/>
      <c r="N17" s="8"/>
      <c r="O17" s="8"/>
      <c r="P17" s="8"/>
      <c r="Q17" s="8"/>
      <c r="R17" s="8"/>
    </row>
    <row r="18" spans="1:18" x14ac:dyDescent="0.55000000000000004">
      <c r="A18" s="4"/>
      <c r="B18" s="98"/>
      <c r="C18" s="98" t="s">
        <v>734</v>
      </c>
      <c r="D18" s="4"/>
      <c r="E18" s="4"/>
      <c r="F18" s="6"/>
      <c r="G18" s="4"/>
      <c r="H18" s="4"/>
      <c r="I18" s="175"/>
      <c r="J18" s="179"/>
      <c r="K18" s="4"/>
      <c r="L18" s="4"/>
      <c r="M18" s="4"/>
      <c r="N18" s="4"/>
      <c r="O18" s="4"/>
      <c r="P18" s="4"/>
      <c r="Q18" s="4"/>
      <c r="R18" s="4"/>
    </row>
    <row r="19" spans="1:18" x14ac:dyDescent="0.55000000000000004">
      <c r="A19" s="9" t="s">
        <v>2</v>
      </c>
      <c r="B19" s="394" t="s">
        <v>4</v>
      </c>
      <c r="C19" s="394" t="s">
        <v>5</v>
      </c>
      <c r="D19" s="9" t="s">
        <v>6</v>
      </c>
      <c r="E19" s="9" t="s">
        <v>8</v>
      </c>
      <c r="F19" s="9" t="s">
        <v>10</v>
      </c>
      <c r="G19" s="397" t="s">
        <v>23</v>
      </c>
      <c r="H19" s="398"/>
      <c r="I19" s="398"/>
      <c r="J19" s="399" t="s">
        <v>24</v>
      </c>
      <c r="K19" s="398"/>
      <c r="L19" s="398"/>
      <c r="M19" s="398"/>
      <c r="N19" s="398"/>
      <c r="O19" s="398"/>
      <c r="P19" s="398"/>
      <c r="Q19" s="398"/>
      <c r="R19" s="400"/>
    </row>
    <row r="20" spans="1:18" ht="27" x14ac:dyDescent="0.55000000000000004">
      <c r="A20" s="10" t="s">
        <v>3</v>
      </c>
      <c r="B20" s="395"/>
      <c r="C20" s="395"/>
      <c r="D20" s="10" t="s">
        <v>7</v>
      </c>
      <c r="E20" s="10" t="s">
        <v>9</v>
      </c>
      <c r="F20" s="10" t="s">
        <v>9</v>
      </c>
      <c r="G20" s="307" t="s">
        <v>25</v>
      </c>
      <c r="H20" s="307" t="s">
        <v>12</v>
      </c>
      <c r="I20" s="351" t="s">
        <v>13</v>
      </c>
      <c r="J20" s="352" t="s">
        <v>14</v>
      </c>
      <c r="K20" s="307" t="s">
        <v>15</v>
      </c>
      <c r="L20" s="307" t="s">
        <v>16</v>
      </c>
      <c r="M20" s="307" t="s">
        <v>17</v>
      </c>
      <c r="N20" s="307" t="s">
        <v>18</v>
      </c>
      <c r="O20" s="307" t="s">
        <v>19</v>
      </c>
      <c r="P20" s="307" t="s">
        <v>20</v>
      </c>
      <c r="Q20" s="307" t="s">
        <v>21</v>
      </c>
      <c r="R20" s="307" t="s">
        <v>22</v>
      </c>
    </row>
    <row r="21" spans="1:18" x14ac:dyDescent="0.55000000000000004">
      <c r="A21" s="5">
        <v>4</v>
      </c>
      <c r="B21" s="101" t="s">
        <v>295</v>
      </c>
      <c r="C21" s="101" t="s">
        <v>735</v>
      </c>
      <c r="D21" s="285">
        <v>800000</v>
      </c>
      <c r="E21" s="5" t="s">
        <v>496</v>
      </c>
      <c r="F21" s="5" t="s">
        <v>36</v>
      </c>
      <c r="G21" s="3"/>
      <c r="H21" s="3"/>
      <c r="I21" s="174"/>
      <c r="J21" s="177"/>
      <c r="K21" s="3"/>
      <c r="L21" s="3"/>
      <c r="M21" s="3"/>
      <c r="N21" s="3"/>
      <c r="O21" s="3"/>
      <c r="P21" s="3"/>
      <c r="Q21" s="3"/>
      <c r="R21" s="3"/>
    </row>
    <row r="22" spans="1:18" x14ac:dyDescent="0.55000000000000004">
      <c r="A22" s="11"/>
      <c r="B22" s="97" t="s">
        <v>296</v>
      </c>
      <c r="C22" s="97" t="s">
        <v>736</v>
      </c>
      <c r="D22" s="8"/>
      <c r="E22" s="11" t="s">
        <v>74</v>
      </c>
      <c r="F22" s="11"/>
      <c r="G22" s="8"/>
      <c r="H22" s="8"/>
      <c r="I22" s="78"/>
      <c r="J22" s="178"/>
      <c r="K22" s="8"/>
      <c r="L22" s="8"/>
      <c r="M22" s="8"/>
      <c r="N22" s="8"/>
      <c r="O22" s="8"/>
      <c r="P22" s="8"/>
      <c r="Q22" s="8"/>
      <c r="R22" s="8"/>
    </row>
    <row r="23" spans="1:18" x14ac:dyDescent="0.55000000000000004">
      <c r="A23" s="11"/>
      <c r="B23" s="97" t="s">
        <v>297</v>
      </c>
      <c r="C23" s="97" t="s">
        <v>737</v>
      </c>
      <c r="D23" s="8"/>
      <c r="E23" s="8"/>
      <c r="F23" s="11"/>
      <c r="G23" s="8"/>
      <c r="H23" s="8"/>
      <c r="I23" s="78"/>
      <c r="J23" s="178"/>
      <c r="K23" s="8"/>
      <c r="L23" s="8"/>
      <c r="M23" s="8"/>
      <c r="N23" s="8"/>
      <c r="O23" s="8"/>
      <c r="P23" s="8"/>
      <c r="Q23" s="8"/>
      <c r="R23" s="8"/>
    </row>
    <row r="24" spans="1:18" x14ac:dyDescent="0.55000000000000004">
      <c r="A24" s="5">
        <v>5</v>
      </c>
      <c r="B24" s="282" t="s">
        <v>738</v>
      </c>
      <c r="C24" s="105" t="s">
        <v>740</v>
      </c>
      <c r="D24" s="100">
        <v>2428000</v>
      </c>
      <c r="E24" s="5" t="s">
        <v>496</v>
      </c>
      <c r="F24" s="5" t="s">
        <v>36</v>
      </c>
      <c r="G24" s="3"/>
      <c r="H24" s="3"/>
      <c r="I24" s="174"/>
      <c r="J24" s="177"/>
      <c r="K24" s="3"/>
      <c r="L24" s="3"/>
      <c r="M24" s="3"/>
      <c r="N24" s="3"/>
      <c r="O24" s="3"/>
      <c r="P24" s="3"/>
      <c r="Q24" s="3"/>
      <c r="R24" s="3"/>
    </row>
    <row r="25" spans="1:18" x14ac:dyDescent="0.55000000000000004">
      <c r="A25" s="8"/>
      <c r="B25" s="283" t="s">
        <v>739</v>
      </c>
      <c r="C25" s="97" t="s">
        <v>741</v>
      </c>
      <c r="D25" s="8"/>
      <c r="E25" s="11" t="s">
        <v>74</v>
      </c>
      <c r="F25" s="11"/>
      <c r="G25" s="8"/>
      <c r="H25" s="8"/>
      <c r="I25" s="78"/>
      <c r="J25" s="178"/>
      <c r="K25" s="8"/>
      <c r="L25" s="8"/>
      <c r="M25" s="8"/>
      <c r="N25" s="8"/>
      <c r="O25" s="8"/>
      <c r="P25" s="8"/>
      <c r="Q25" s="8"/>
      <c r="R25" s="8"/>
    </row>
    <row r="26" spans="1:18" x14ac:dyDescent="0.55000000000000004">
      <c r="A26" s="4"/>
      <c r="B26" s="286"/>
      <c r="C26" s="98"/>
      <c r="D26" s="4"/>
      <c r="E26" s="286"/>
      <c r="F26" s="6"/>
      <c r="G26" s="4"/>
      <c r="H26" s="4"/>
      <c r="I26" s="175"/>
      <c r="J26" s="179"/>
      <c r="K26" s="4"/>
      <c r="L26" s="4"/>
      <c r="M26" s="4"/>
      <c r="N26" s="4"/>
      <c r="O26" s="4"/>
      <c r="P26" s="4"/>
      <c r="Q26" s="4"/>
      <c r="R26" s="4"/>
    </row>
    <row r="27" spans="1:18" x14ac:dyDescent="0.55000000000000004">
      <c r="A27" s="5">
        <v>6</v>
      </c>
      <c r="B27" s="101" t="s">
        <v>298</v>
      </c>
      <c r="C27" s="101" t="s">
        <v>299</v>
      </c>
      <c r="D27" s="287">
        <v>1000000</v>
      </c>
      <c r="E27" s="5" t="s">
        <v>496</v>
      </c>
      <c r="F27" s="5" t="s">
        <v>36</v>
      </c>
      <c r="G27" s="3"/>
      <c r="H27" s="3"/>
      <c r="I27" s="174"/>
      <c r="J27" s="177"/>
      <c r="K27" s="3"/>
      <c r="L27" s="3"/>
      <c r="M27" s="3"/>
      <c r="N27" s="3"/>
      <c r="O27" s="3"/>
      <c r="P27" s="3"/>
      <c r="Q27" s="3"/>
      <c r="R27" s="3"/>
    </row>
    <row r="28" spans="1:18" x14ac:dyDescent="0.55000000000000004">
      <c r="A28" s="8"/>
      <c r="B28" s="97" t="s">
        <v>742</v>
      </c>
      <c r="C28" s="115" t="s">
        <v>743</v>
      </c>
      <c r="D28" s="8"/>
      <c r="E28" s="11" t="s">
        <v>74</v>
      </c>
      <c r="F28" s="11"/>
      <c r="G28" s="8"/>
      <c r="H28" s="8"/>
      <c r="I28" s="78"/>
      <c r="J28" s="178"/>
      <c r="K28" s="8"/>
      <c r="L28" s="8"/>
      <c r="M28" s="8"/>
      <c r="N28" s="8"/>
      <c r="O28" s="8"/>
      <c r="P28" s="8"/>
      <c r="Q28" s="8"/>
      <c r="R28" s="8"/>
    </row>
    <row r="29" spans="1:18" x14ac:dyDescent="0.55000000000000004">
      <c r="A29" s="8"/>
      <c r="B29" s="97" t="s">
        <v>300</v>
      </c>
      <c r="C29" s="97" t="s">
        <v>744</v>
      </c>
      <c r="D29" s="8"/>
      <c r="E29" s="8"/>
      <c r="F29" s="11"/>
      <c r="G29" s="8"/>
      <c r="H29" s="8"/>
      <c r="I29" s="78"/>
      <c r="J29" s="178"/>
      <c r="K29" s="8"/>
      <c r="L29" s="8"/>
      <c r="M29" s="8"/>
      <c r="N29" s="8"/>
      <c r="O29" s="8"/>
      <c r="P29" s="8"/>
      <c r="Q29" s="8"/>
      <c r="R29" s="8"/>
    </row>
    <row r="30" spans="1:18" x14ac:dyDescent="0.55000000000000004">
      <c r="A30" s="4"/>
      <c r="B30" s="98"/>
      <c r="C30" s="98" t="s">
        <v>745</v>
      </c>
      <c r="D30" s="4"/>
      <c r="E30" s="4"/>
      <c r="F30" s="6"/>
      <c r="G30" s="4"/>
      <c r="H30" s="4"/>
      <c r="I30" s="175"/>
      <c r="J30" s="179"/>
      <c r="K30" s="4"/>
      <c r="L30" s="4"/>
      <c r="M30" s="4"/>
      <c r="N30" s="4"/>
      <c r="O30" s="4"/>
      <c r="P30" s="4"/>
      <c r="Q30" s="4"/>
      <c r="R30" s="4"/>
    </row>
    <row r="31" spans="1:18" x14ac:dyDescent="0.55000000000000004">
      <c r="A31" s="5">
        <v>7</v>
      </c>
      <c r="B31" s="101" t="s">
        <v>746</v>
      </c>
      <c r="C31" s="101" t="s">
        <v>748</v>
      </c>
      <c r="D31" s="281">
        <v>1340800</v>
      </c>
      <c r="E31" s="5" t="s">
        <v>496</v>
      </c>
      <c r="F31" s="5" t="s">
        <v>36</v>
      </c>
      <c r="G31" s="3"/>
      <c r="H31" s="3"/>
      <c r="I31" s="174"/>
      <c r="J31" s="177"/>
      <c r="K31" s="3"/>
      <c r="L31" s="3"/>
      <c r="M31" s="3"/>
      <c r="N31" s="3"/>
      <c r="O31" s="3"/>
      <c r="P31" s="3"/>
      <c r="Q31" s="3"/>
      <c r="R31" s="3"/>
    </row>
    <row r="32" spans="1:18" x14ac:dyDescent="0.55000000000000004">
      <c r="A32" s="8"/>
      <c r="B32" s="97" t="s">
        <v>747</v>
      </c>
      <c r="C32" s="102" t="s">
        <v>749</v>
      </c>
      <c r="D32" s="8"/>
      <c r="E32" s="11" t="s">
        <v>74</v>
      </c>
      <c r="F32" s="11"/>
      <c r="G32" s="8"/>
      <c r="H32" s="8"/>
      <c r="I32" s="78"/>
      <c r="J32" s="178"/>
      <c r="K32" s="8"/>
      <c r="L32" s="8"/>
      <c r="M32" s="8"/>
      <c r="N32" s="8"/>
      <c r="O32" s="8"/>
      <c r="P32" s="8"/>
      <c r="Q32" s="8"/>
      <c r="R32" s="8"/>
    </row>
    <row r="33" spans="1:18" x14ac:dyDescent="0.55000000000000004">
      <c r="A33" s="8"/>
      <c r="B33" s="96"/>
      <c r="C33" s="97" t="s">
        <v>750</v>
      </c>
      <c r="D33" s="8"/>
      <c r="E33" s="8"/>
      <c r="F33" s="11"/>
      <c r="G33" s="8"/>
      <c r="H33" s="8"/>
      <c r="I33" s="78"/>
      <c r="J33" s="178"/>
      <c r="K33" s="8"/>
      <c r="L33" s="8"/>
      <c r="M33" s="8"/>
      <c r="N33" s="8"/>
      <c r="O33" s="8"/>
      <c r="P33" s="8"/>
      <c r="Q33" s="8"/>
      <c r="R33" s="8"/>
    </row>
    <row r="34" spans="1:18" x14ac:dyDescent="0.55000000000000004">
      <c r="A34" s="8"/>
      <c r="B34" s="96"/>
      <c r="C34" s="97" t="s">
        <v>751</v>
      </c>
      <c r="D34" s="8"/>
      <c r="E34" s="8"/>
      <c r="F34" s="11"/>
      <c r="G34" s="8"/>
      <c r="H34" s="8"/>
      <c r="I34" s="78"/>
      <c r="J34" s="178"/>
      <c r="K34" s="8"/>
      <c r="L34" s="8"/>
      <c r="M34" s="8"/>
      <c r="N34" s="8"/>
      <c r="O34" s="8"/>
      <c r="P34" s="8"/>
      <c r="Q34" s="8"/>
      <c r="R34" s="8"/>
    </row>
    <row r="35" spans="1:18" x14ac:dyDescent="0.55000000000000004">
      <c r="A35" s="8"/>
      <c r="B35" s="96"/>
      <c r="C35" s="102"/>
      <c r="D35" s="8"/>
      <c r="E35" s="8"/>
      <c r="F35" s="11"/>
      <c r="G35" s="8"/>
      <c r="H35" s="8"/>
      <c r="I35" s="78"/>
      <c r="J35" s="179"/>
      <c r="K35" s="4"/>
      <c r="L35" s="4"/>
      <c r="M35" s="4"/>
      <c r="N35" s="4"/>
      <c r="O35" s="4"/>
      <c r="P35" s="4"/>
      <c r="Q35" s="4"/>
      <c r="R35" s="4"/>
    </row>
    <row r="36" spans="1:18" x14ac:dyDescent="0.55000000000000004">
      <c r="A36" s="14"/>
      <c r="B36" s="99"/>
      <c r="C36" s="289"/>
      <c r="D36" s="14"/>
      <c r="E36" s="14"/>
      <c r="F36" s="91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55000000000000004">
      <c r="A37" s="9" t="s">
        <v>2</v>
      </c>
      <c r="B37" s="394" t="s">
        <v>4</v>
      </c>
      <c r="C37" s="394" t="s">
        <v>5</v>
      </c>
      <c r="D37" s="9" t="s">
        <v>6</v>
      </c>
      <c r="E37" s="9" t="s">
        <v>8</v>
      </c>
      <c r="F37" s="9" t="s">
        <v>10</v>
      </c>
      <c r="G37" s="397" t="s">
        <v>23</v>
      </c>
      <c r="H37" s="398"/>
      <c r="I37" s="398"/>
      <c r="J37" s="399" t="s">
        <v>24</v>
      </c>
      <c r="K37" s="398"/>
      <c r="L37" s="398"/>
      <c r="M37" s="398"/>
      <c r="N37" s="398"/>
      <c r="O37" s="398"/>
      <c r="P37" s="398"/>
      <c r="Q37" s="398"/>
      <c r="R37" s="400"/>
    </row>
    <row r="38" spans="1:18" ht="27" x14ac:dyDescent="0.55000000000000004">
      <c r="A38" s="10" t="s">
        <v>3</v>
      </c>
      <c r="B38" s="395"/>
      <c r="C38" s="395"/>
      <c r="D38" s="10" t="s">
        <v>7</v>
      </c>
      <c r="E38" s="10" t="s">
        <v>9</v>
      </c>
      <c r="F38" s="10" t="s">
        <v>9</v>
      </c>
      <c r="G38" s="307" t="s">
        <v>25</v>
      </c>
      <c r="H38" s="307" t="s">
        <v>12</v>
      </c>
      <c r="I38" s="351" t="s">
        <v>13</v>
      </c>
      <c r="J38" s="352" t="s">
        <v>14</v>
      </c>
      <c r="K38" s="307" t="s">
        <v>15</v>
      </c>
      <c r="L38" s="307" t="s">
        <v>16</v>
      </c>
      <c r="M38" s="307" t="s">
        <v>17</v>
      </c>
      <c r="N38" s="307" t="s">
        <v>18</v>
      </c>
      <c r="O38" s="307" t="s">
        <v>19</v>
      </c>
      <c r="P38" s="307" t="s">
        <v>20</v>
      </c>
      <c r="Q38" s="307" t="s">
        <v>21</v>
      </c>
      <c r="R38" s="307" t="s">
        <v>22</v>
      </c>
    </row>
    <row r="39" spans="1:18" x14ac:dyDescent="0.55000000000000004">
      <c r="A39" s="5">
        <v>8</v>
      </c>
      <c r="B39" s="282" t="s">
        <v>301</v>
      </c>
      <c r="C39" s="282" t="s">
        <v>752</v>
      </c>
      <c r="D39" s="281">
        <v>50000</v>
      </c>
      <c r="E39" s="101" t="s">
        <v>302</v>
      </c>
      <c r="F39" s="5" t="s">
        <v>36</v>
      </c>
      <c r="G39" s="3"/>
      <c r="H39" s="3"/>
      <c r="I39" s="174"/>
      <c r="J39" s="177"/>
      <c r="K39" s="3"/>
      <c r="L39" s="3"/>
      <c r="M39" s="3"/>
      <c r="N39" s="3"/>
      <c r="O39" s="3"/>
      <c r="P39" s="3"/>
      <c r="Q39" s="3"/>
      <c r="R39" s="3"/>
    </row>
    <row r="40" spans="1:18" x14ac:dyDescent="0.55000000000000004">
      <c r="A40" s="290"/>
      <c r="B40" s="284"/>
      <c r="C40" s="284" t="s">
        <v>753</v>
      </c>
      <c r="D40" s="8"/>
      <c r="E40" s="8" t="s">
        <v>27</v>
      </c>
      <c r="F40" s="11"/>
      <c r="G40" s="8"/>
      <c r="H40" s="8"/>
      <c r="I40" s="78"/>
      <c r="J40" s="178"/>
      <c r="K40" s="8"/>
      <c r="L40" s="8"/>
      <c r="M40" s="8"/>
      <c r="N40" s="8"/>
      <c r="O40" s="8"/>
      <c r="P40" s="8"/>
      <c r="Q40" s="8"/>
      <c r="R40" s="8"/>
    </row>
    <row r="41" spans="1:18" x14ac:dyDescent="0.55000000000000004">
      <c r="A41" s="291"/>
      <c r="B41" s="292"/>
      <c r="C41" s="292"/>
      <c r="D41" s="4"/>
      <c r="E41" s="4"/>
      <c r="F41" s="6"/>
      <c r="G41" s="4"/>
      <c r="H41" s="4"/>
      <c r="I41" s="175"/>
      <c r="J41" s="179"/>
      <c r="K41" s="4"/>
      <c r="L41" s="4"/>
      <c r="M41" s="4"/>
      <c r="N41" s="4"/>
      <c r="O41" s="4"/>
      <c r="P41" s="4"/>
      <c r="Q41" s="4"/>
      <c r="R41" s="4"/>
    </row>
    <row r="42" spans="1:18" ht="24.75" thickBot="1" x14ac:dyDescent="0.6">
      <c r="C42" s="353" t="s">
        <v>303</v>
      </c>
      <c r="D42" s="228">
        <f>SUM(D8:D40)</f>
        <v>7725640</v>
      </c>
    </row>
    <row r="43" spans="1:18" ht="24.75" thickTop="1" x14ac:dyDescent="0.55000000000000004"/>
    <row r="44" spans="1:18" x14ac:dyDescent="0.55000000000000004">
      <c r="B44" s="15"/>
      <c r="C44" s="293"/>
      <c r="D44" s="294"/>
    </row>
    <row r="45" spans="1:18" x14ac:dyDescent="0.55000000000000004">
      <c r="B45" s="15"/>
      <c r="C45" s="295"/>
      <c r="D45" s="294"/>
    </row>
    <row r="46" spans="1:18" x14ac:dyDescent="0.55000000000000004">
      <c r="B46" s="15"/>
      <c r="C46" s="15"/>
      <c r="D46" s="294"/>
    </row>
    <row r="47" spans="1:18" x14ac:dyDescent="0.55000000000000004">
      <c r="B47" s="15"/>
      <c r="C47" s="15"/>
      <c r="D47" s="294"/>
    </row>
    <row r="48" spans="1:18" x14ac:dyDescent="0.55000000000000004">
      <c r="B48" s="15"/>
      <c r="C48" s="295"/>
      <c r="D48" s="294"/>
    </row>
    <row r="49" spans="1:18" x14ac:dyDescent="0.55000000000000004">
      <c r="B49" s="15"/>
      <c r="C49" s="296"/>
      <c r="D49" s="15"/>
    </row>
    <row r="50" spans="1:18" x14ac:dyDescent="0.55000000000000004">
      <c r="B50" s="15"/>
      <c r="C50" s="15"/>
      <c r="D50" s="15"/>
    </row>
    <row r="55" spans="1:18" x14ac:dyDescent="0.55000000000000004">
      <c r="B55" s="1" t="s">
        <v>304</v>
      </c>
    </row>
    <row r="57" spans="1:18" x14ac:dyDescent="0.55000000000000004">
      <c r="A57" s="9" t="s">
        <v>2</v>
      </c>
      <c r="B57" s="394" t="s">
        <v>4</v>
      </c>
      <c r="C57" s="394" t="s">
        <v>5</v>
      </c>
      <c r="D57" s="9" t="s">
        <v>6</v>
      </c>
      <c r="E57" s="9" t="s">
        <v>8</v>
      </c>
      <c r="F57" s="9" t="s">
        <v>10</v>
      </c>
      <c r="G57" s="397" t="s">
        <v>23</v>
      </c>
      <c r="H57" s="398"/>
      <c r="I57" s="398"/>
      <c r="J57" s="399" t="s">
        <v>24</v>
      </c>
      <c r="K57" s="398"/>
      <c r="L57" s="398"/>
      <c r="M57" s="398"/>
      <c r="N57" s="398"/>
      <c r="O57" s="398"/>
      <c r="P57" s="398"/>
      <c r="Q57" s="398"/>
      <c r="R57" s="400"/>
    </row>
    <row r="58" spans="1:18" ht="27" x14ac:dyDescent="0.55000000000000004">
      <c r="A58" s="10" t="s">
        <v>3</v>
      </c>
      <c r="B58" s="395"/>
      <c r="C58" s="395"/>
      <c r="D58" s="10" t="s">
        <v>7</v>
      </c>
      <c r="E58" s="10" t="s">
        <v>9</v>
      </c>
      <c r="F58" s="10" t="s">
        <v>9</v>
      </c>
      <c r="G58" s="172" t="s">
        <v>25</v>
      </c>
      <c r="H58" s="172" t="s">
        <v>12</v>
      </c>
      <c r="I58" s="173" t="s">
        <v>13</v>
      </c>
      <c r="J58" s="176" t="s">
        <v>14</v>
      </c>
      <c r="K58" s="172" t="s">
        <v>15</v>
      </c>
      <c r="L58" s="172" t="s">
        <v>16</v>
      </c>
      <c r="M58" s="172" t="s">
        <v>17</v>
      </c>
      <c r="N58" s="172" t="s">
        <v>18</v>
      </c>
      <c r="O58" s="172" t="s">
        <v>19</v>
      </c>
      <c r="P58" s="172" t="s">
        <v>20</v>
      </c>
      <c r="Q58" s="172" t="s">
        <v>21</v>
      </c>
      <c r="R58" s="172" t="s">
        <v>22</v>
      </c>
    </row>
    <row r="59" spans="1:18" x14ac:dyDescent="0.55000000000000004">
      <c r="A59" s="5">
        <v>1</v>
      </c>
      <c r="B59" s="254" t="s">
        <v>754</v>
      </c>
      <c r="C59" s="105" t="s">
        <v>756</v>
      </c>
      <c r="D59" s="104">
        <v>50000</v>
      </c>
      <c r="E59" s="5" t="s">
        <v>496</v>
      </c>
      <c r="F59" s="5" t="s">
        <v>36</v>
      </c>
      <c r="G59" s="3"/>
      <c r="H59" s="3"/>
      <c r="I59" s="174"/>
      <c r="J59" s="177"/>
      <c r="K59" s="3"/>
      <c r="L59" s="3"/>
      <c r="M59" s="3"/>
      <c r="N59" s="3"/>
      <c r="O59" s="3"/>
      <c r="P59" s="3"/>
      <c r="Q59" s="3"/>
      <c r="R59" s="3"/>
    </row>
    <row r="60" spans="1:18" x14ac:dyDescent="0.55000000000000004">
      <c r="A60" s="11"/>
      <c r="B60" s="255" t="s">
        <v>755</v>
      </c>
      <c r="C60" s="102" t="s">
        <v>757</v>
      </c>
      <c r="D60" s="8"/>
      <c r="E60" s="11" t="s">
        <v>74</v>
      </c>
      <c r="F60" s="11"/>
      <c r="G60" s="8"/>
      <c r="H60" s="8"/>
      <c r="I60" s="78"/>
      <c r="J60" s="178"/>
      <c r="K60" s="8"/>
      <c r="L60" s="8"/>
      <c r="M60" s="8"/>
      <c r="N60" s="8"/>
      <c r="O60" s="8"/>
      <c r="P60" s="8"/>
      <c r="Q60" s="8"/>
      <c r="R60" s="8"/>
    </row>
    <row r="61" spans="1:18" x14ac:dyDescent="0.55000000000000004">
      <c r="A61" s="6"/>
      <c r="B61" s="103"/>
      <c r="C61" s="103"/>
      <c r="D61" s="4"/>
      <c r="E61" s="102"/>
      <c r="F61" s="6"/>
      <c r="G61" s="4"/>
      <c r="H61" s="4"/>
      <c r="I61" s="175"/>
      <c r="J61" s="179"/>
      <c r="K61" s="4"/>
      <c r="L61" s="4"/>
      <c r="M61" s="4"/>
      <c r="N61" s="4"/>
      <c r="O61" s="4"/>
      <c r="P61" s="4"/>
      <c r="Q61" s="4"/>
      <c r="R61" s="4"/>
    </row>
    <row r="62" spans="1:18" x14ac:dyDescent="0.55000000000000004">
      <c r="A62" s="5">
        <v>2</v>
      </c>
      <c r="B62" s="105" t="s">
        <v>305</v>
      </c>
      <c r="C62" s="105" t="s">
        <v>307</v>
      </c>
      <c r="D62" s="104">
        <v>1000000</v>
      </c>
      <c r="E62" s="5" t="s">
        <v>496</v>
      </c>
      <c r="F62" s="5" t="s">
        <v>36</v>
      </c>
      <c r="G62" s="3"/>
      <c r="H62" s="3"/>
      <c r="I62" s="174"/>
      <c r="J62" s="177"/>
      <c r="K62" s="3"/>
      <c r="L62" s="3"/>
      <c r="M62" s="3"/>
      <c r="N62" s="3"/>
      <c r="O62" s="3"/>
      <c r="P62" s="3"/>
      <c r="Q62" s="3"/>
      <c r="R62" s="3"/>
    </row>
    <row r="63" spans="1:18" x14ac:dyDescent="0.55000000000000004">
      <c r="A63" s="11"/>
      <c r="B63" s="102"/>
      <c r="C63" s="102" t="s">
        <v>758</v>
      </c>
      <c r="D63" s="8"/>
      <c r="E63" s="11" t="s">
        <v>74</v>
      </c>
      <c r="F63" s="11"/>
      <c r="G63" s="8"/>
      <c r="H63" s="8"/>
      <c r="I63" s="78"/>
      <c r="J63" s="178"/>
      <c r="K63" s="8"/>
      <c r="L63" s="8"/>
      <c r="M63" s="8"/>
      <c r="N63" s="8"/>
      <c r="O63" s="8"/>
      <c r="P63" s="8"/>
      <c r="Q63" s="8"/>
      <c r="R63" s="8"/>
    </row>
    <row r="64" spans="1:18" x14ac:dyDescent="0.55000000000000004">
      <c r="A64" s="11"/>
      <c r="B64" s="102"/>
      <c r="C64" s="102" t="s">
        <v>759</v>
      </c>
      <c r="D64" s="8"/>
      <c r="E64" s="102"/>
      <c r="F64" s="11"/>
      <c r="G64" s="8"/>
      <c r="H64" s="8"/>
      <c r="I64" s="78"/>
      <c r="J64" s="178"/>
      <c r="K64" s="8"/>
      <c r="L64" s="8"/>
      <c r="M64" s="8"/>
      <c r="N64" s="8"/>
      <c r="O64" s="8"/>
      <c r="P64" s="8"/>
      <c r="Q64" s="8"/>
      <c r="R64" s="8"/>
    </row>
    <row r="65" spans="1:18" x14ac:dyDescent="0.55000000000000004">
      <c r="A65" s="11"/>
      <c r="B65" s="102"/>
      <c r="C65" s="103" t="s">
        <v>760</v>
      </c>
      <c r="D65" s="8"/>
      <c r="E65" s="102"/>
      <c r="F65" s="11"/>
      <c r="G65" s="8"/>
      <c r="H65" s="8"/>
      <c r="I65" s="78"/>
      <c r="J65" s="178"/>
      <c r="K65" s="8"/>
      <c r="L65" s="8"/>
      <c r="M65" s="8"/>
      <c r="N65" s="8"/>
      <c r="O65" s="8"/>
      <c r="P65" s="8"/>
      <c r="Q65" s="8"/>
      <c r="R65" s="8"/>
    </row>
    <row r="66" spans="1:18" x14ac:dyDescent="0.55000000000000004">
      <c r="A66" s="5">
        <v>3</v>
      </c>
      <c r="B66" s="105" t="s">
        <v>306</v>
      </c>
      <c r="C66" s="105" t="s">
        <v>307</v>
      </c>
      <c r="D66" s="104">
        <v>1000000</v>
      </c>
      <c r="E66" s="5" t="s">
        <v>496</v>
      </c>
      <c r="F66" s="5" t="s">
        <v>36</v>
      </c>
      <c r="G66" s="3"/>
      <c r="H66" s="3"/>
      <c r="I66" s="174"/>
      <c r="J66" s="177"/>
      <c r="K66" s="3"/>
      <c r="L66" s="3"/>
      <c r="M66" s="3"/>
      <c r="N66" s="3"/>
      <c r="O66" s="3"/>
      <c r="P66" s="3"/>
      <c r="Q66" s="3"/>
      <c r="R66" s="3"/>
    </row>
    <row r="67" spans="1:18" x14ac:dyDescent="0.55000000000000004">
      <c r="A67" s="8"/>
      <c r="B67" s="102"/>
      <c r="C67" s="102" t="s">
        <v>308</v>
      </c>
      <c r="D67" s="8"/>
      <c r="E67" s="11" t="s">
        <v>74</v>
      </c>
      <c r="F67" s="11"/>
      <c r="G67" s="8"/>
      <c r="H67" s="8"/>
      <c r="I67" s="78"/>
      <c r="J67" s="178"/>
      <c r="K67" s="8"/>
      <c r="L67" s="8"/>
      <c r="M67" s="8"/>
      <c r="N67" s="8"/>
      <c r="O67" s="8"/>
      <c r="P67" s="8"/>
      <c r="Q67" s="8"/>
      <c r="R67" s="8"/>
    </row>
    <row r="68" spans="1:18" x14ac:dyDescent="0.55000000000000004">
      <c r="A68" s="8"/>
      <c r="B68" s="102"/>
      <c r="C68" s="102" t="s">
        <v>759</v>
      </c>
      <c r="D68" s="8"/>
      <c r="E68" s="102"/>
      <c r="F68" s="11"/>
      <c r="G68" s="8"/>
      <c r="H68" s="8"/>
      <c r="I68" s="78"/>
      <c r="J68" s="178"/>
      <c r="K68" s="8"/>
      <c r="L68" s="8"/>
      <c r="M68" s="8"/>
      <c r="N68" s="8"/>
      <c r="O68" s="8"/>
      <c r="P68" s="8"/>
      <c r="Q68" s="8"/>
      <c r="R68" s="8"/>
    </row>
    <row r="69" spans="1:18" x14ac:dyDescent="0.55000000000000004">
      <c r="A69" s="8"/>
      <c r="B69" s="102"/>
      <c r="C69" s="102" t="s">
        <v>760</v>
      </c>
      <c r="D69" s="8"/>
      <c r="E69" s="255"/>
      <c r="F69" s="11"/>
      <c r="G69" s="8"/>
      <c r="H69" s="8"/>
      <c r="I69" s="78"/>
      <c r="J69" s="178"/>
      <c r="K69" s="8"/>
      <c r="L69" s="8"/>
      <c r="M69" s="8"/>
      <c r="N69" s="8"/>
      <c r="O69" s="8"/>
      <c r="P69" s="8"/>
      <c r="Q69" s="8"/>
      <c r="R69" s="8"/>
    </row>
    <row r="70" spans="1:18" x14ac:dyDescent="0.55000000000000004">
      <c r="A70" s="8"/>
      <c r="B70" s="102"/>
      <c r="C70" s="102" t="s">
        <v>761</v>
      </c>
      <c r="D70" s="8"/>
      <c r="E70" s="8"/>
      <c r="F70" s="11"/>
      <c r="G70" s="8"/>
      <c r="H70" s="8"/>
      <c r="I70" s="78"/>
      <c r="J70" s="178"/>
      <c r="K70" s="8"/>
      <c r="L70" s="8"/>
      <c r="M70" s="8"/>
      <c r="N70" s="8"/>
      <c r="O70" s="8"/>
      <c r="P70" s="8"/>
      <c r="Q70" s="8"/>
      <c r="R70" s="8"/>
    </row>
    <row r="71" spans="1:18" x14ac:dyDescent="0.55000000000000004">
      <c r="A71" s="8"/>
      <c r="B71" s="102"/>
      <c r="C71" s="102" t="s">
        <v>762</v>
      </c>
      <c r="D71" s="8"/>
      <c r="E71" s="8"/>
      <c r="F71" s="11"/>
      <c r="G71" s="8"/>
      <c r="H71" s="8"/>
      <c r="I71" s="78"/>
      <c r="J71" s="178"/>
      <c r="K71" s="8"/>
      <c r="L71" s="8"/>
      <c r="M71" s="8"/>
      <c r="N71" s="8"/>
      <c r="O71" s="8"/>
      <c r="P71" s="8"/>
      <c r="Q71" s="8"/>
      <c r="R71" s="8"/>
    </row>
    <row r="72" spans="1:18" x14ac:dyDescent="0.55000000000000004">
      <c r="A72" s="4"/>
      <c r="B72" s="103"/>
      <c r="C72" s="103" t="s">
        <v>763</v>
      </c>
      <c r="D72" s="4"/>
      <c r="E72" s="4"/>
      <c r="F72" s="6"/>
      <c r="G72" s="4"/>
      <c r="H72" s="4"/>
      <c r="I72" s="175"/>
      <c r="J72" s="179"/>
      <c r="K72" s="4"/>
      <c r="L72" s="4"/>
      <c r="M72" s="4"/>
      <c r="N72" s="4"/>
      <c r="O72" s="4"/>
      <c r="P72" s="4"/>
      <c r="Q72" s="4"/>
      <c r="R72" s="4"/>
    </row>
    <row r="73" spans="1:18" x14ac:dyDescent="0.55000000000000004">
      <c r="A73" s="9" t="s">
        <v>2</v>
      </c>
      <c r="B73" s="394" t="s">
        <v>4</v>
      </c>
      <c r="C73" s="394" t="s">
        <v>5</v>
      </c>
      <c r="D73" s="9" t="s">
        <v>6</v>
      </c>
      <c r="E73" s="9" t="s">
        <v>8</v>
      </c>
      <c r="F73" s="9" t="s">
        <v>10</v>
      </c>
      <c r="G73" s="397" t="s">
        <v>23</v>
      </c>
      <c r="H73" s="398"/>
      <c r="I73" s="398"/>
      <c r="J73" s="399" t="s">
        <v>24</v>
      </c>
      <c r="K73" s="398"/>
      <c r="L73" s="398"/>
      <c r="M73" s="398"/>
      <c r="N73" s="398"/>
      <c r="O73" s="398"/>
      <c r="P73" s="398"/>
      <c r="Q73" s="398"/>
      <c r="R73" s="400"/>
    </row>
    <row r="74" spans="1:18" ht="27" x14ac:dyDescent="0.55000000000000004">
      <c r="A74" s="10" t="s">
        <v>3</v>
      </c>
      <c r="B74" s="395"/>
      <c r="C74" s="395"/>
      <c r="D74" s="10" t="s">
        <v>7</v>
      </c>
      <c r="E74" s="10" t="s">
        <v>9</v>
      </c>
      <c r="F74" s="10" t="s">
        <v>9</v>
      </c>
      <c r="G74" s="307" t="s">
        <v>25</v>
      </c>
      <c r="H74" s="307" t="s">
        <v>12</v>
      </c>
      <c r="I74" s="351" t="s">
        <v>13</v>
      </c>
      <c r="J74" s="352" t="s">
        <v>14</v>
      </c>
      <c r="K74" s="307" t="s">
        <v>15</v>
      </c>
      <c r="L74" s="307" t="s">
        <v>16</v>
      </c>
      <c r="M74" s="307" t="s">
        <v>17</v>
      </c>
      <c r="N74" s="307" t="s">
        <v>18</v>
      </c>
      <c r="O74" s="307" t="s">
        <v>19</v>
      </c>
      <c r="P74" s="307" t="s">
        <v>20</v>
      </c>
      <c r="Q74" s="307" t="s">
        <v>21</v>
      </c>
      <c r="R74" s="307" t="s">
        <v>22</v>
      </c>
    </row>
    <row r="75" spans="1:18" x14ac:dyDescent="0.55000000000000004">
      <c r="A75" s="5">
        <v>4</v>
      </c>
      <c r="B75" s="105" t="s">
        <v>309</v>
      </c>
      <c r="C75" s="105" t="s">
        <v>307</v>
      </c>
      <c r="D75" s="297">
        <v>150000</v>
      </c>
      <c r="E75" s="5" t="s">
        <v>496</v>
      </c>
      <c r="F75" s="5" t="s">
        <v>36</v>
      </c>
      <c r="G75" s="3"/>
      <c r="H75" s="3"/>
      <c r="I75" s="174"/>
      <c r="J75" s="177"/>
      <c r="K75" s="3"/>
      <c r="L75" s="3"/>
      <c r="M75" s="3"/>
      <c r="N75" s="3"/>
      <c r="O75" s="3"/>
      <c r="P75" s="3"/>
      <c r="Q75" s="3"/>
      <c r="R75" s="3"/>
    </row>
    <row r="76" spans="1:18" x14ac:dyDescent="0.55000000000000004">
      <c r="A76" s="11"/>
      <c r="B76" s="102" t="s">
        <v>310</v>
      </c>
      <c r="C76" s="102" t="s">
        <v>764</v>
      </c>
      <c r="D76" s="8"/>
      <c r="E76" s="11" t="s">
        <v>74</v>
      </c>
      <c r="F76" s="11"/>
      <c r="G76" s="8"/>
      <c r="H76" s="8"/>
      <c r="I76" s="78"/>
      <c r="J76" s="178"/>
      <c r="K76" s="8"/>
      <c r="L76" s="8"/>
      <c r="M76" s="8"/>
      <c r="N76" s="8"/>
      <c r="O76" s="8"/>
      <c r="P76" s="8"/>
      <c r="Q76" s="8"/>
      <c r="R76" s="8"/>
    </row>
    <row r="77" spans="1:18" x14ac:dyDescent="0.55000000000000004">
      <c r="A77" s="11"/>
      <c r="B77" s="102"/>
      <c r="C77" s="102" t="s">
        <v>765</v>
      </c>
      <c r="D77" s="8"/>
      <c r="E77" s="102"/>
      <c r="F77" s="11"/>
      <c r="G77" s="8"/>
      <c r="H77" s="8"/>
      <c r="I77" s="78"/>
      <c r="J77" s="178"/>
      <c r="K77" s="8"/>
      <c r="L77" s="8"/>
      <c r="M77" s="8"/>
      <c r="N77" s="8"/>
      <c r="O77" s="8"/>
      <c r="P77" s="8"/>
      <c r="Q77" s="8"/>
      <c r="R77" s="8"/>
    </row>
    <row r="78" spans="1:18" x14ac:dyDescent="0.55000000000000004">
      <c r="A78" s="6"/>
      <c r="B78" s="103"/>
      <c r="C78" s="103"/>
      <c r="D78" s="4"/>
      <c r="E78" s="4"/>
      <c r="F78" s="6"/>
      <c r="G78" s="4"/>
      <c r="H78" s="4"/>
      <c r="I78" s="175"/>
      <c r="J78" s="179"/>
      <c r="K78" s="4"/>
      <c r="L78" s="4"/>
      <c r="M78" s="4"/>
      <c r="N78" s="4"/>
      <c r="O78" s="4"/>
      <c r="P78" s="4"/>
      <c r="Q78" s="4"/>
      <c r="R78" s="4"/>
    </row>
    <row r="79" spans="1:18" x14ac:dyDescent="0.55000000000000004">
      <c r="A79" s="5">
        <v>5</v>
      </c>
      <c r="B79" s="105" t="s">
        <v>766</v>
      </c>
      <c r="C79" s="105" t="s">
        <v>769</v>
      </c>
      <c r="D79" s="104">
        <v>500000</v>
      </c>
      <c r="E79" s="5" t="s">
        <v>496</v>
      </c>
      <c r="F79" s="5" t="s">
        <v>36</v>
      </c>
      <c r="G79" s="3"/>
      <c r="H79" s="3"/>
      <c r="I79" s="174"/>
      <c r="J79" s="177"/>
      <c r="K79" s="3"/>
      <c r="L79" s="3"/>
      <c r="M79" s="3"/>
      <c r="N79" s="3"/>
      <c r="O79" s="3"/>
      <c r="P79" s="3"/>
      <c r="Q79" s="3"/>
      <c r="R79" s="3"/>
    </row>
    <row r="80" spans="1:18" x14ac:dyDescent="0.55000000000000004">
      <c r="A80" s="11"/>
      <c r="B80" s="102" t="s">
        <v>767</v>
      </c>
      <c r="C80" s="102" t="s">
        <v>770</v>
      </c>
      <c r="D80" s="8"/>
      <c r="E80" s="11" t="s">
        <v>74</v>
      </c>
      <c r="F80" s="11"/>
      <c r="G80" s="8"/>
      <c r="H80" s="8"/>
      <c r="I80" s="78"/>
      <c r="J80" s="178"/>
      <c r="K80" s="8"/>
      <c r="L80" s="8"/>
      <c r="M80" s="8"/>
      <c r="N80" s="8"/>
      <c r="O80" s="8"/>
      <c r="P80" s="8"/>
      <c r="Q80" s="8"/>
      <c r="R80" s="8"/>
    </row>
    <row r="81" spans="1:18" x14ac:dyDescent="0.55000000000000004">
      <c r="A81" s="11"/>
      <c r="B81" s="102" t="s">
        <v>768</v>
      </c>
      <c r="C81" s="102"/>
      <c r="D81" s="8"/>
      <c r="E81" s="8"/>
      <c r="F81" s="11"/>
      <c r="G81" s="8"/>
      <c r="H81" s="8"/>
      <c r="I81" s="78"/>
      <c r="J81" s="178"/>
      <c r="K81" s="8"/>
      <c r="L81" s="8"/>
      <c r="M81" s="8"/>
      <c r="N81" s="8"/>
      <c r="O81" s="8"/>
      <c r="P81" s="8"/>
      <c r="Q81" s="8"/>
      <c r="R81" s="8"/>
    </row>
    <row r="82" spans="1:18" x14ac:dyDescent="0.55000000000000004">
      <c r="A82" s="6"/>
      <c r="B82" s="103"/>
      <c r="C82" s="103"/>
      <c r="D82" s="4"/>
      <c r="E82" s="4"/>
      <c r="F82" s="6"/>
      <c r="G82" s="4"/>
      <c r="H82" s="4"/>
      <c r="I82" s="175"/>
      <c r="J82" s="179"/>
      <c r="K82" s="4"/>
      <c r="L82" s="4"/>
      <c r="M82" s="4"/>
      <c r="N82" s="4"/>
      <c r="O82" s="4"/>
      <c r="P82" s="4"/>
      <c r="Q82" s="4"/>
      <c r="R82" s="4"/>
    </row>
    <row r="83" spans="1:18" x14ac:dyDescent="0.55000000000000004">
      <c r="A83" s="5">
        <v>6</v>
      </c>
      <c r="B83" s="105" t="s">
        <v>311</v>
      </c>
      <c r="C83" s="105" t="s">
        <v>771</v>
      </c>
      <c r="D83" s="104">
        <v>30000</v>
      </c>
      <c r="E83" s="5" t="s">
        <v>496</v>
      </c>
      <c r="F83" s="5" t="s">
        <v>36</v>
      </c>
      <c r="G83" s="3"/>
      <c r="H83" s="3"/>
      <c r="I83" s="174"/>
      <c r="J83" s="177"/>
      <c r="K83" s="3"/>
      <c r="L83" s="3"/>
      <c r="M83" s="3"/>
      <c r="N83" s="3"/>
      <c r="O83" s="3"/>
      <c r="P83" s="3"/>
      <c r="Q83" s="3"/>
      <c r="R83" s="3"/>
    </row>
    <row r="84" spans="1:18" x14ac:dyDescent="0.55000000000000004">
      <c r="A84" s="11"/>
      <c r="B84" s="102" t="s">
        <v>312</v>
      </c>
      <c r="C84" s="102" t="s">
        <v>772</v>
      </c>
      <c r="D84" s="8"/>
      <c r="E84" s="11" t="s">
        <v>74</v>
      </c>
      <c r="F84" s="11"/>
      <c r="G84" s="8"/>
      <c r="H84" s="8"/>
      <c r="I84" s="78"/>
      <c r="J84" s="178"/>
      <c r="K84" s="8"/>
      <c r="L84" s="8"/>
      <c r="M84" s="8"/>
      <c r="N84" s="8"/>
      <c r="O84" s="8"/>
      <c r="P84" s="8"/>
      <c r="Q84" s="8"/>
      <c r="R84" s="8"/>
    </row>
    <row r="85" spans="1:18" x14ac:dyDescent="0.55000000000000004">
      <c r="A85" s="4"/>
      <c r="B85" s="103"/>
      <c r="C85" s="103"/>
      <c r="D85" s="4"/>
      <c r="E85" s="4"/>
      <c r="F85" s="4"/>
      <c r="G85" s="4"/>
      <c r="H85" s="4"/>
      <c r="I85" s="175"/>
      <c r="J85" s="179"/>
      <c r="K85" s="4"/>
      <c r="L85" s="4"/>
      <c r="M85" s="4"/>
      <c r="N85" s="4"/>
      <c r="O85" s="4"/>
      <c r="P85" s="4"/>
      <c r="Q85" s="4"/>
      <c r="R85" s="4"/>
    </row>
    <row r="86" spans="1:18" ht="24.75" thickBot="1" x14ac:dyDescent="0.6">
      <c r="C86" s="226" t="s">
        <v>313</v>
      </c>
      <c r="D86" s="31">
        <f>SUM(D59:D85)</f>
        <v>2730000</v>
      </c>
    </row>
    <row r="87" spans="1:18" ht="24.75" thickTop="1" x14ac:dyDescent="0.55000000000000004"/>
    <row r="91" spans="1:18" x14ac:dyDescent="0.55000000000000004">
      <c r="B91" s="1" t="s">
        <v>314</v>
      </c>
    </row>
    <row r="92" spans="1:18" x14ac:dyDescent="0.55000000000000004">
      <c r="A92" s="2"/>
    </row>
    <row r="93" spans="1:18" x14ac:dyDescent="0.55000000000000004">
      <c r="A93" s="9" t="s">
        <v>2</v>
      </c>
      <c r="B93" s="394" t="s">
        <v>4</v>
      </c>
      <c r="C93" s="394" t="s">
        <v>5</v>
      </c>
      <c r="D93" s="9" t="s">
        <v>6</v>
      </c>
      <c r="E93" s="9" t="s">
        <v>8</v>
      </c>
      <c r="F93" s="9" t="s">
        <v>10</v>
      </c>
      <c r="G93" s="397" t="s">
        <v>23</v>
      </c>
      <c r="H93" s="398"/>
      <c r="I93" s="398"/>
      <c r="J93" s="399" t="s">
        <v>24</v>
      </c>
      <c r="K93" s="398"/>
      <c r="L93" s="398"/>
      <c r="M93" s="398"/>
      <c r="N93" s="398"/>
      <c r="O93" s="398"/>
      <c r="P93" s="398"/>
      <c r="Q93" s="398"/>
      <c r="R93" s="400"/>
    </row>
    <row r="94" spans="1:18" ht="27" x14ac:dyDescent="0.55000000000000004">
      <c r="A94" s="10" t="s">
        <v>3</v>
      </c>
      <c r="B94" s="395"/>
      <c r="C94" s="395"/>
      <c r="D94" s="10" t="s">
        <v>7</v>
      </c>
      <c r="E94" s="10" t="s">
        <v>9</v>
      </c>
      <c r="F94" s="10" t="s">
        <v>9</v>
      </c>
      <c r="G94" s="307" t="s">
        <v>25</v>
      </c>
      <c r="H94" s="307" t="s">
        <v>12</v>
      </c>
      <c r="I94" s="351" t="s">
        <v>13</v>
      </c>
      <c r="J94" s="352" t="s">
        <v>14</v>
      </c>
      <c r="K94" s="307" t="s">
        <v>15</v>
      </c>
      <c r="L94" s="307" t="s">
        <v>16</v>
      </c>
      <c r="M94" s="307" t="s">
        <v>17</v>
      </c>
      <c r="N94" s="307" t="s">
        <v>18</v>
      </c>
      <c r="O94" s="307" t="s">
        <v>19</v>
      </c>
      <c r="P94" s="307" t="s">
        <v>20</v>
      </c>
      <c r="Q94" s="307" t="s">
        <v>21</v>
      </c>
      <c r="R94" s="307" t="s">
        <v>22</v>
      </c>
    </row>
    <row r="95" spans="1:18" x14ac:dyDescent="0.55000000000000004">
      <c r="A95" s="5">
        <v>1</v>
      </c>
      <c r="B95" s="105" t="s">
        <v>315</v>
      </c>
      <c r="C95" s="105" t="s">
        <v>773</v>
      </c>
      <c r="D95" s="287">
        <v>200000</v>
      </c>
      <c r="E95" s="5" t="s">
        <v>496</v>
      </c>
      <c r="F95" s="5" t="s">
        <v>36</v>
      </c>
      <c r="G95" s="3"/>
      <c r="H95" s="3"/>
      <c r="I95" s="174"/>
      <c r="J95" s="177"/>
      <c r="K95" s="3"/>
      <c r="L95" s="3"/>
      <c r="M95" s="3"/>
      <c r="N95" s="3"/>
      <c r="O95" s="3"/>
      <c r="P95" s="3"/>
      <c r="Q95" s="3"/>
      <c r="R95" s="3"/>
    </row>
    <row r="96" spans="1:18" x14ac:dyDescent="0.55000000000000004">
      <c r="A96" s="11"/>
      <c r="B96" s="102" t="s">
        <v>316</v>
      </c>
      <c r="C96" s="102" t="s">
        <v>774</v>
      </c>
      <c r="D96" s="8"/>
      <c r="E96" s="11" t="s">
        <v>74</v>
      </c>
      <c r="F96" s="11"/>
      <c r="G96" s="8"/>
      <c r="H96" s="8"/>
      <c r="I96" s="78"/>
      <c r="J96" s="178"/>
      <c r="K96" s="8"/>
      <c r="L96" s="8"/>
      <c r="M96" s="8"/>
      <c r="N96" s="8"/>
      <c r="O96" s="8"/>
      <c r="P96" s="8"/>
      <c r="Q96" s="8"/>
      <c r="R96" s="8"/>
    </row>
    <row r="97" spans="1:18" x14ac:dyDescent="0.55000000000000004">
      <c r="A97" s="11"/>
      <c r="B97" s="102"/>
      <c r="C97" s="102" t="s">
        <v>775</v>
      </c>
      <c r="D97" s="8"/>
      <c r="E97" s="102"/>
      <c r="F97" s="11"/>
      <c r="G97" s="8"/>
      <c r="H97" s="8"/>
      <c r="I97" s="78"/>
      <c r="J97" s="178"/>
      <c r="K97" s="8"/>
      <c r="L97" s="8"/>
      <c r="M97" s="8"/>
      <c r="N97" s="8"/>
      <c r="O97" s="8"/>
      <c r="P97" s="8"/>
      <c r="Q97" s="8"/>
      <c r="R97" s="8"/>
    </row>
    <row r="98" spans="1:18" x14ac:dyDescent="0.55000000000000004">
      <c r="A98" s="11"/>
      <c r="B98" s="102"/>
      <c r="C98" s="102" t="s">
        <v>776</v>
      </c>
      <c r="D98" s="8"/>
      <c r="E98" s="8"/>
      <c r="F98" s="11"/>
      <c r="G98" s="8"/>
      <c r="H98" s="8"/>
      <c r="I98" s="78"/>
      <c r="J98" s="178"/>
      <c r="K98" s="8"/>
      <c r="L98" s="8"/>
      <c r="M98" s="8"/>
      <c r="N98" s="8"/>
      <c r="O98" s="8"/>
      <c r="P98" s="8"/>
      <c r="Q98" s="8"/>
      <c r="R98" s="8"/>
    </row>
    <row r="99" spans="1:18" x14ac:dyDescent="0.55000000000000004">
      <c r="A99" s="11"/>
      <c r="B99" s="102"/>
      <c r="C99" s="102" t="s">
        <v>777</v>
      </c>
      <c r="D99" s="8"/>
      <c r="E99" s="8"/>
      <c r="F99" s="11"/>
      <c r="G99" s="8"/>
      <c r="H99" s="8"/>
      <c r="I99" s="78"/>
      <c r="J99" s="178"/>
      <c r="K99" s="8"/>
      <c r="L99" s="8"/>
      <c r="M99" s="8"/>
      <c r="N99" s="8"/>
      <c r="O99" s="8"/>
      <c r="P99" s="8"/>
      <c r="Q99" s="8"/>
      <c r="R99" s="8"/>
    </row>
    <row r="100" spans="1:18" x14ac:dyDescent="0.55000000000000004">
      <c r="A100" s="6"/>
      <c r="B100" s="103"/>
      <c r="C100" s="103" t="s">
        <v>317</v>
      </c>
      <c r="D100" s="4"/>
      <c r="E100" s="4"/>
      <c r="F100" s="6"/>
      <c r="G100" s="4"/>
      <c r="H100" s="4"/>
      <c r="I100" s="175"/>
      <c r="J100" s="179"/>
      <c r="K100" s="4"/>
      <c r="L100" s="4"/>
      <c r="M100" s="4"/>
      <c r="N100" s="4"/>
      <c r="O100" s="4"/>
      <c r="P100" s="4"/>
      <c r="Q100" s="4"/>
      <c r="R100" s="4"/>
    </row>
    <row r="101" spans="1:18" x14ac:dyDescent="0.55000000000000004">
      <c r="A101" s="5">
        <v>2</v>
      </c>
      <c r="B101" s="105" t="s">
        <v>318</v>
      </c>
      <c r="C101" s="105" t="s">
        <v>319</v>
      </c>
      <c r="D101" s="104">
        <v>300000</v>
      </c>
      <c r="E101" s="5" t="s">
        <v>496</v>
      </c>
      <c r="F101" s="5" t="s">
        <v>36</v>
      </c>
      <c r="G101" s="3"/>
      <c r="H101" s="3"/>
      <c r="I101" s="174"/>
      <c r="J101" s="177"/>
      <c r="K101" s="3"/>
      <c r="L101" s="3"/>
      <c r="M101" s="3"/>
      <c r="N101" s="3"/>
      <c r="O101" s="3"/>
      <c r="P101" s="3"/>
      <c r="Q101" s="3"/>
      <c r="R101" s="3"/>
    </row>
    <row r="102" spans="1:18" x14ac:dyDescent="0.55000000000000004">
      <c r="A102" s="11"/>
      <c r="B102" s="102" t="s">
        <v>320</v>
      </c>
      <c r="C102" s="102" t="s">
        <v>321</v>
      </c>
      <c r="D102" s="8"/>
      <c r="E102" s="11" t="s">
        <v>74</v>
      </c>
      <c r="F102" s="11"/>
      <c r="G102" s="8"/>
      <c r="H102" s="8"/>
      <c r="I102" s="78"/>
      <c r="J102" s="178"/>
      <c r="K102" s="8"/>
      <c r="L102" s="8"/>
      <c r="M102" s="8"/>
      <c r="N102" s="8"/>
      <c r="O102" s="8"/>
      <c r="P102" s="8"/>
      <c r="Q102" s="8"/>
      <c r="R102" s="8"/>
    </row>
    <row r="103" spans="1:18" x14ac:dyDescent="0.55000000000000004">
      <c r="A103" s="11"/>
      <c r="B103" s="102"/>
      <c r="C103" s="102"/>
      <c r="D103" s="8"/>
      <c r="E103" s="102"/>
      <c r="F103" s="11"/>
      <c r="G103" s="8"/>
      <c r="H103" s="8"/>
      <c r="I103" s="78"/>
      <c r="J103" s="178"/>
      <c r="K103" s="8"/>
      <c r="L103" s="8"/>
      <c r="M103" s="8"/>
      <c r="N103" s="8"/>
      <c r="O103" s="8"/>
      <c r="P103" s="8"/>
      <c r="Q103" s="8"/>
      <c r="R103" s="8"/>
    </row>
    <row r="104" spans="1:18" x14ac:dyDescent="0.55000000000000004">
      <c r="A104" s="5">
        <v>3</v>
      </c>
      <c r="B104" s="105" t="s">
        <v>322</v>
      </c>
      <c r="C104" s="105" t="s">
        <v>778</v>
      </c>
      <c r="D104" s="104">
        <v>50000</v>
      </c>
      <c r="E104" s="5" t="s">
        <v>496</v>
      </c>
      <c r="F104" s="5" t="s">
        <v>36</v>
      </c>
      <c r="G104" s="3"/>
      <c r="H104" s="3"/>
      <c r="I104" s="174"/>
      <c r="J104" s="177"/>
      <c r="K104" s="3"/>
      <c r="L104" s="3"/>
      <c r="M104" s="3"/>
      <c r="N104" s="3"/>
      <c r="O104" s="3"/>
      <c r="P104" s="3"/>
      <c r="Q104" s="3"/>
      <c r="R104" s="3"/>
    </row>
    <row r="105" spans="1:18" x14ac:dyDescent="0.55000000000000004">
      <c r="A105" s="11"/>
      <c r="B105" s="102" t="s">
        <v>323</v>
      </c>
      <c r="C105" s="102" t="s">
        <v>779</v>
      </c>
      <c r="D105" s="8"/>
      <c r="E105" s="11" t="s">
        <v>74</v>
      </c>
      <c r="F105" s="11"/>
      <c r="G105" s="8"/>
      <c r="H105" s="8"/>
      <c r="I105" s="78"/>
      <c r="J105" s="178"/>
      <c r="K105" s="8"/>
      <c r="L105" s="8"/>
      <c r="M105" s="8"/>
      <c r="N105" s="8"/>
      <c r="O105" s="8"/>
      <c r="P105" s="8"/>
      <c r="Q105" s="8"/>
      <c r="R105" s="8"/>
    </row>
    <row r="106" spans="1:18" x14ac:dyDescent="0.55000000000000004">
      <c r="A106" s="11"/>
      <c r="B106" s="102" t="s">
        <v>324</v>
      </c>
      <c r="C106" s="102" t="s">
        <v>780</v>
      </c>
      <c r="D106" s="8"/>
      <c r="E106" s="255"/>
      <c r="F106" s="11"/>
      <c r="G106" s="8"/>
      <c r="H106" s="8"/>
      <c r="I106" s="78"/>
      <c r="J106" s="178"/>
      <c r="K106" s="8"/>
      <c r="L106" s="8"/>
      <c r="M106" s="8"/>
      <c r="N106" s="8"/>
      <c r="O106" s="8"/>
      <c r="P106" s="8"/>
      <c r="Q106" s="8"/>
      <c r="R106" s="8"/>
    </row>
    <row r="107" spans="1:18" x14ac:dyDescent="0.55000000000000004">
      <c r="A107" s="8"/>
      <c r="B107" s="102"/>
      <c r="C107" s="102" t="s">
        <v>781</v>
      </c>
      <c r="D107" s="8"/>
      <c r="E107" s="8"/>
      <c r="F107" s="11"/>
      <c r="G107" s="8"/>
      <c r="H107" s="8"/>
      <c r="I107" s="78"/>
      <c r="J107" s="178"/>
      <c r="K107" s="8"/>
      <c r="L107" s="8"/>
      <c r="M107" s="8"/>
      <c r="N107" s="8"/>
      <c r="O107" s="8"/>
      <c r="P107" s="8"/>
      <c r="Q107" s="8"/>
      <c r="R107" s="8"/>
    </row>
    <row r="108" spans="1:18" x14ac:dyDescent="0.55000000000000004">
      <c r="A108" s="4"/>
      <c r="B108" s="103"/>
      <c r="C108" s="103" t="s">
        <v>782</v>
      </c>
      <c r="D108" s="4"/>
      <c r="E108" s="4"/>
      <c r="F108" s="6"/>
      <c r="G108" s="4"/>
      <c r="H108" s="4"/>
      <c r="I108" s="175"/>
      <c r="J108" s="179"/>
      <c r="K108" s="4"/>
      <c r="L108" s="4"/>
      <c r="M108" s="4"/>
      <c r="N108" s="4"/>
      <c r="O108" s="4"/>
      <c r="P108" s="4"/>
      <c r="Q108" s="4"/>
      <c r="R108" s="4"/>
    </row>
    <row r="109" spans="1:18" x14ac:dyDescent="0.55000000000000004">
      <c r="A109" s="9" t="s">
        <v>2</v>
      </c>
      <c r="B109" s="394" t="s">
        <v>4</v>
      </c>
      <c r="C109" s="394" t="s">
        <v>5</v>
      </c>
      <c r="D109" s="9" t="s">
        <v>6</v>
      </c>
      <c r="E109" s="9" t="s">
        <v>8</v>
      </c>
      <c r="F109" s="9" t="s">
        <v>10</v>
      </c>
      <c r="G109" s="397" t="s">
        <v>23</v>
      </c>
      <c r="H109" s="398"/>
      <c r="I109" s="398"/>
      <c r="J109" s="399" t="s">
        <v>24</v>
      </c>
      <c r="K109" s="398"/>
      <c r="L109" s="398"/>
      <c r="M109" s="398"/>
      <c r="N109" s="398"/>
      <c r="O109" s="398"/>
      <c r="P109" s="398"/>
      <c r="Q109" s="398"/>
      <c r="R109" s="400"/>
    </row>
    <row r="110" spans="1:18" ht="27" x14ac:dyDescent="0.55000000000000004">
      <c r="A110" s="10" t="s">
        <v>3</v>
      </c>
      <c r="B110" s="395"/>
      <c r="C110" s="395"/>
      <c r="D110" s="10" t="s">
        <v>7</v>
      </c>
      <c r="E110" s="10" t="s">
        <v>9</v>
      </c>
      <c r="F110" s="10" t="s">
        <v>9</v>
      </c>
      <c r="G110" s="307" t="s">
        <v>25</v>
      </c>
      <c r="H110" s="307" t="s">
        <v>12</v>
      </c>
      <c r="I110" s="351" t="s">
        <v>13</v>
      </c>
      <c r="J110" s="352" t="s">
        <v>14</v>
      </c>
      <c r="K110" s="307" t="s">
        <v>15</v>
      </c>
      <c r="L110" s="307" t="s">
        <v>16</v>
      </c>
      <c r="M110" s="307" t="s">
        <v>17</v>
      </c>
      <c r="N110" s="307" t="s">
        <v>18</v>
      </c>
      <c r="O110" s="307" t="s">
        <v>19</v>
      </c>
      <c r="P110" s="307" t="s">
        <v>20</v>
      </c>
      <c r="Q110" s="307" t="s">
        <v>21</v>
      </c>
      <c r="R110" s="307" t="s">
        <v>22</v>
      </c>
    </row>
    <row r="111" spans="1:18" x14ac:dyDescent="0.55000000000000004">
      <c r="A111" s="5">
        <v>4</v>
      </c>
      <c r="B111" s="105" t="s">
        <v>325</v>
      </c>
      <c r="C111" s="105" t="s">
        <v>783</v>
      </c>
      <c r="D111" s="104">
        <v>180000</v>
      </c>
      <c r="E111" s="5" t="s">
        <v>496</v>
      </c>
      <c r="F111" s="5" t="s">
        <v>36</v>
      </c>
      <c r="G111" s="3"/>
      <c r="H111" s="3"/>
      <c r="I111" s="174"/>
      <c r="J111" s="177"/>
      <c r="K111" s="3"/>
      <c r="L111" s="3"/>
      <c r="M111" s="3"/>
      <c r="N111" s="3"/>
      <c r="O111" s="3"/>
      <c r="P111" s="3"/>
      <c r="Q111" s="3"/>
      <c r="R111" s="3"/>
    </row>
    <row r="112" spans="1:18" x14ac:dyDescent="0.55000000000000004">
      <c r="A112" s="11"/>
      <c r="B112" s="102"/>
      <c r="C112" s="102" t="s">
        <v>784</v>
      </c>
      <c r="D112" s="8"/>
      <c r="E112" s="11" t="s">
        <v>74</v>
      </c>
      <c r="F112" s="11"/>
      <c r="G112" s="8"/>
      <c r="H112" s="8"/>
      <c r="I112" s="78"/>
      <c r="J112" s="178"/>
      <c r="K112" s="8"/>
      <c r="L112" s="8"/>
      <c r="M112" s="8"/>
      <c r="N112" s="8"/>
      <c r="O112" s="8"/>
      <c r="P112" s="8"/>
      <c r="Q112" s="8"/>
      <c r="R112" s="8"/>
    </row>
    <row r="113" spans="1:18" x14ac:dyDescent="0.55000000000000004">
      <c r="A113" s="11"/>
      <c r="B113" s="102"/>
      <c r="C113" s="102" t="s">
        <v>785</v>
      </c>
      <c r="D113" s="8"/>
      <c r="E113" s="102"/>
      <c r="F113" s="11"/>
      <c r="G113" s="8"/>
      <c r="H113" s="8"/>
      <c r="I113" s="78"/>
      <c r="J113" s="178"/>
      <c r="K113" s="8"/>
      <c r="L113" s="8"/>
      <c r="M113" s="8"/>
      <c r="N113" s="8"/>
      <c r="O113" s="8"/>
      <c r="P113" s="8"/>
      <c r="Q113" s="8"/>
      <c r="R113" s="8"/>
    </row>
    <row r="114" spans="1:18" x14ac:dyDescent="0.55000000000000004">
      <c r="A114" s="11"/>
      <c r="B114" s="102"/>
      <c r="C114" s="102" t="s">
        <v>786</v>
      </c>
      <c r="D114" s="8"/>
      <c r="E114" s="8"/>
      <c r="F114" s="11"/>
      <c r="G114" s="8"/>
      <c r="H114" s="8"/>
      <c r="I114" s="78"/>
      <c r="J114" s="178"/>
      <c r="K114" s="8"/>
      <c r="L114" s="8"/>
      <c r="M114" s="8"/>
      <c r="N114" s="8"/>
      <c r="O114" s="8"/>
      <c r="P114" s="8"/>
      <c r="Q114" s="8"/>
      <c r="R114" s="8"/>
    </row>
    <row r="115" spans="1:18" x14ac:dyDescent="0.55000000000000004">
      <c r="A115" s="11"/>
      <c r="B115" s="102"/>
      <c r="C115" s="102" t="s">
        <v>787</v>
      </c>
      <c r="D115" s="8"/>
      <c r="E115" s="8"/>
      <c r="F115" s="11"/>
      <c r="G115" s="8"/>
      <c r="H115" s="8"/>
      <c r="I115" s="78"/>
      <c r="J115" s="178"/>
      <c r="K115" s="8"/>
      <c r="L115" s="8"/>
      <c r="M115" s="8"/>
      <c r="N115" s="8"/>
      <c r="O115" s="8"/>
      <c r="P115" s="8"/>
      <c r="Q115" s="8"/>
      <c r="R115" s="8"/>
    </row>
    <row r="116" spans="1:18" x14ac:dyDescent="0.55000000000000004">
      <c r="A116" s="11"/>
      <c r="B116" s="102"/>
      <c r="C116" s="102" t="s">
        <v>788</v>
      </c>
      <c r="D116" s="8"/>
      <c r="E116" s="8"/>
      <c r="F116" s="11"/>
      <c r="G116" s="8"/>
      <c r="H116" s="8"/>
      <c r="I116" s="78"/>
      <c r="J116" s="178"/>
      <c r="K116" s="8"/>
      <c r="L116" s="8"/>
      <c r="M116" s="8"/>
      <c r="N116" s="8"/>
      <c r="O116" s="8"/>
      <c r="P116" s="8"/>
      <c r="Q116" s="8"/>
      <c r="R116" s="8"/>
    </row>
    <row r="117" spans="1:18" x14ac:dyDescent="0.55000000000000004">
      <c r="A117" s="11"/>
      <c r="B117" s="102"/>
      <c r="C117" s="102" t="s">
        <v>789</v>
      </c>
      <c r="D117" s="8"/>
      <c r="E117" s="8"/>
      <c r="F117" s="11"/>
      <c r="G117" s="8"/>
      <c r="H117" s="8"/>
      <c r="I117" s="78"/>
      <c r="J117" s="178"/>
      <c r="K117" s="8"/>
      <c r="L117" s="8"/>
      <c r="M117" s="8"/>
      <c r="N117" s="8"/>
      <c r="O117" s="8"/>
      <c r="P117" s="8"/>
      <c r="Q117" s="8"/>
      <c r="R117" s="8"/>
    </row>
    <row r="118" spans="1:18" x14ac:dyDescent="0.55000000000000004">
      <c r="A118" s="11"/>
      <c r="B118" s="102"/>
      <c r="C118" s="102" t="s">
        <v>790</v>
      </c>
      <c r="D118" s="8"/>
      <c r="E118" s="8"/>
      <c r="F118" s="11"/>
      <c r="G118" s="8"/>
      <c r="H118" s="8"/>
      <c r="I118" s="78"/>
      <c r="J118" s="178"/>
      <c r="K118" s="8"/>
      <c r="L118" s="8"/>
      <c r="M118" s="8"/>
      <c r="N118" s="8"/>
      <c r="O118" s="8"/>
      <c r="P118" s="8"/>
      <c r="Q118" s="8"/>
      <c r="R118" s="8"/>
    </row>
    <row r="119" spans="1:18" x14ac:dyDescent="0.55000000000000004">
      <c r="A119" s="11"/>
      <c r="B119" s="102"/>
      <c r="C119" s="102"/>
      <c r="D119" s="8"/>
      <c r="E119" s="8"/>
      <c r="F119" s="11"/>
      <c r="G119" s="8"/>
      <c r="H119" s="8"/>
      <c r="I119" s="78"/>
      <c r="J119" s="178"/>
      <c r="K119" s="8"/>
      <c r="L119" s="8"/>
      <c r="M119" s="8"/>
      <c r="N119" s="8"/>
      <c r="O119" s="8"/>
      <c r="P119" s="8"/>
      <c r="Q119" s="8"/>
      <c r="R119" s="8"/>
    </row>
    <row r="120" spans="1:18" x14ac:dyDescent="0.55000000000000004">
      <c r="A120" s="5">
        <v>5</v>
      </c>
      <c r="B120" s="105" t="s">
        <v>326</v>
      </c>
      <c r="C120" s="105" t="s">
        <v>791</v>
      </c>
      <c r="D120" s="104">
        <v>500000</v>
      </c>
      <c r="E120" s="5" t="s">
        <v>496</v>
      </c>
      <c r="F120" s="5" t="s">
        <v>36</v>
      </c>
      <c r="G120" s="3"/>
      <c r="H120" s="3"/>
      <c r="I120" s="174"/>
      <c r="J120" s="177"/>
      <c r="K120" s="3"/>
      <c r="L120" s="3"/>
      <c r="M120" s="3"/>
      <c r="N120" s="3"/>
      <c r="O120" s="3"/>
      <c r="P120" s="3"/>
      <c r="Q120" s="3"/>
      <c r="R120" s="3"/>
    </row>
    <row r="121" spans="1:18" x14ac:dyDescent="0.55000000000000004">
      <c r="A121" s="11"/>
      <c r="B121" s="102" t="s">
        <v>74</v>
      </c>
      <c r="C121" s="102" t="s">
        <v>792</v>
      </c>
      <c r="D121" s="8"/>
      <c r="E121" s="11" t="s">
        <v>74</v>
      </c>
      <c r="F121" s="11"/>
      <c r="G121" s="8"/>
      <c r="H121" s="8"/>
      <c r="I121" s="78"/>
      <c r="J121" s="178"/>
      <c r="K121" s="8"/>
      <c r="L121" s="8"/>
      <c r="M121" s="8"/>
      <c r="N121" s="8"/>
      <c r="O121" s="8"/>
      <c r="P121" s="8"/>
      <c r="Q121" s="8"/>
      <c r="R121" s="8"/>
    </row>
    <row r="122" spans="1:18" x14ac:dyDescent="0.55000000000000004">
      <c r="A122" s="6"/>
      <c r="B122" s="103"/>
      <c r="C122" s="103"/>
      <c r="D122" s="4"/>
      <c r="E122" s="102"/>
      <c r="F122" s="6"/>
      <c r="G122" s="4"/>
      <c r="H122" s="4"/>
      <c r="I122" s="175"/>
      <c r="J122" s="179"/>
      <c r="K122" s="4"/>
      <c r="L122" s="4"/>
      <c r="M122" s="4"/>
      <c r="N122" s="4"/>
      <c r="O122" s="4"/>
      <c r="P122" s="4"/>
      <c r="Q122" s="4"/>
      <c r="R122" s="4"/>
    </row>
    <row r="123" spans="1:18" x14ac:dyDescent="0.55000000000000004">
      <c r="A123" s="5">
        <v>6</v>
      </c>
      <c r="B123" s="105" t="s">
        <v>327</v>
      </c>
      <c r="C123" s="105" t="s">
        <v>793</v>
      </c>
      <c r="D123" s="104">
        <v>300000</v>
      </c>
      <c r="E123" s="5" t="s">
        <v>496</v>
      </c>
      <c r="F123" s="5" t="s">
        <v>36</v>
      </c>
      <c r="G123" s="3"/>
      <c r="H123" s="3"/>
      <c r="I123" s="174"/>
      <c r="J123" s="177"/>
      <c r="K123" s="3"/>
      <c r="L123" s="3"/>
      <c r="M123" s="3"/>
      <c r="N123" s="3"/>
      <c r="O123" s="3"/>
      <c r="P123" s="3"/>
      <c r="Q123" s="3"/>
      <c r="R123" s="3"/>
    </row>
    <row r="124" spans="1:18" x14ac:dyDescent="0.55000000000000004">
      <c r="A124" s="11"/>
      <c r="B124" s="102" t="s">
        <v>328</v>
      </c>
      <c r="C124" s="102" t="s">
        <v>794</v>
      </c>
      <c r="D124" s="8"/>
      <c r="E124" s="11" t="s">
        <v>74</v>
      </c>
      <c r="F124" s="11"/>
      <c r="G124" s="8"/>
      <c r="H124" s="8"/>
      <c r="I124" s="78"/>
      <c r="J124" s="178"/>
      <c r="K124" s="8"/>
      <c r="L124" s="8"/>
      <c r="M124" s="8"/>
      <c r="N124" s="8"/>
      <c r="O124" s="8"/>
      <c r="P124" s="8"/>
      <c r="Q124" s="8"/>
      <c r="R124" s="8"/>
    </row>
    <row r="125" spans="1:18" x14ac:dyDescent="0.55000000000000004">
      <c r="A125" s="6"/>
      <c r="B125" s="103"/>
      <c r="C125" s="103"/>
      <c r="D125" s="4"/>
      <c r="E125" s="4"/>
      <c r="F125" s="6"/>
      <c r="G125" s="4"/>
      <c r="H125" s="4"/>
      <c r="I125" s="175"/>
      <c r="J125" s="179"/>
      <c r="K125" s="4"/>
      <c r="L125" s="4"/>
      <c r="M125" s="4"/>
      <c r="N125" s="4"/>
      <c r="O125" s="4"/>
      <c r="P125" s="4"/>
      <c r="Q125" s="4"/>
      <c r="R125" s="4"/>
    </row>
    <row r="126" spans="1:18" x14ac:dyDescent="0.55000000000000004">
      <c r="F126" s="7"/>
    </row>
    <row r="127" spans="1:18" x14ac:dyDescent="0.55000000000000004">
      <c r="A127" s="9" t="s">
        <v>2</v>
      </c>
      <c r="B127" s="394" t="s">
        <v>4</v>
      </c>
      <c r="C127" s="394" t="s">
        <v>5</v>
      </c>
      <c r="D127" s="9" t="s">
        <v>6</v>
      </c>
      <c r="E127" s="9" t="s">
        <v>8</v>
      </c>
      <c r="F127" s="9" t="s">
        <v>10</v>
      </c>
      <c r="G127" s="397" t="s">
        <v>23</v>
      </c>
      <c r="H127" s="398"/>
      <c r="I127" s="398"/>
      <c r="J127" s="399" t="s">
        <v>24</v>
      </c>
      <c r="K127" s="398"/>
      <c r="L127" s="398"/>
      <c r="M127" s="398"/>
      <c r="N127" s="398"/>
      <c r="O127" s="398"/>
      <c r="P127" s="398"/>
      <c r="Q127" s="398"/>
      <c r="R127" s="400"/>
    </row>
    <row r="128" spans="1:18" ht="27" x14ac:dyDescent="0.55000000000000004">
      <c r="A128" s="10" t="s">
        <v>3</v>
      </c>
      <c r="B128" s="395"/>
      <c r="C128" s="395"/>
      <c r="D128" s="10" t="s">
        <v>7</v>
      </c>
      <c r="E128" s="10" t="s">
        <v>9</v>
      </c>
      <c r="F128" s="10" t="s">
        <v>9</v>
      </c>
      <c r="G128" s="307" t="s">
        <v>25</v>
      </c>
      <c r="H128" s="307" t="s">
        <v>12</v>
      </c>
      <c r="I128" s="351" t="s">
        <v>13</v>
      </c>
      <c r="J128" s="352" t="s">
        <v>14</v>
      </c>
      <c r="K128" s="307" t="s">
        <v>15</v>
      </c>
      <c r="L128" s="307" t="s">
        <v>16</v>
      </c>
      <c r="M128" s="307" t="s">
        <v>17</v>
      </c>
      <c r="N128" s="307" t="s">
        <v>18</v>
      </c>
      <c r="O128" s="307" t="s">
        <v>19</v>
      </c>
      <c r="P128" s="307" t="s">
        <v>20</v>
      </c>
      <c r="Q128" s="307" t="s">
        <v>21</v>
      </c>
      <c r="R128" s="307" t="s">
        <v>22</v>
      </c>
    </row>
    <row r="129" spans="1:18" x14ac:dyDescent="0.55000000000000004">
      <c r="A129" s="5">
        <v>7</v>
      </c>
      <c r="B129" s="105" t="s">
        <v>329</v>
      </c>
      <c r="C129" s="105" t="s">
        <v>795</v>
      </c>
      <c r="D129" s="104">
        <v>100000</v>
      </c>
      <c r="E129" s="298" t="s">
        <v>799</v>
      </c>
      <c r="F129" s="5" t="s">
        <v>36</v>
      </c>
      <c r="G129" s="3"/>
      <c r="H129" s="3"/>
      <c r="I129" s="174"/>
      <c r="J129" s="177"/>
      <c r="K129" s="3"/>
      <c r="L129" s="3"/>
      <c r="M129" s="3"/>
      <c r="N129" s="3"/>
      <c r="O129" s="3"/>
      <c r="P129" s="3"/>
      <c r="Q129" s="3"/>
      <c r="R129" s="3"/>
    </row>
    <row r="130" spans="1:18" x14ac:dyDescent="0.55000000000000004">
      <c r="A130" s="11"/>
      <c r="B130" s="102"/>
      <c r="C130" s="102" t="s">
        <v>796</v>
      </c>
      <c r="D130" s="8"/>
      <c r="E130" s="164" t="s">
        <v>529</v>
      </c>
      <c r="F130" s="11"/>
      <c r="G130" s="8"/>
      <c r="H130" s="8"/>
      <c r="I130" s="78"/>
      <c r="J130" s="178"/>
      <c r="K130" s="8"/>
      <c r="L130" s="8"/>
      <c r="M130" s="8"/>
      <c r="N130" s="8"/>
      <c r="O130" s="8"/>
      <c r="P130" s="8"/>
      <c r="Q130" s="8"/>
      <c r="R130" s="8"/>
    </row>
    <row r="131" spans="1:18" x14ac:dyDescent="0.55000000000000004">
      <c r="A131" s="11"/>
      <c r="B131" s="102"/>
      <c r="C131" s="102" t="s">
        <v>797</v>
      </c>
      <c r="D131" s="8"/>
      <c r="E131" s="102"/>
      <c r="F131" s="11"/>
      <c r="G131" s="8"/>
      <c r="H131" s="8"/>
      <c r="I131" s="78"/>
      <c r="J131" s="178"/>
      <c r="K131" s="8"/>
      <c r="L131" s="8"/>
      <c r="M131" s="8"/>
      <c r="N131" s="8"/>
      <c r="O131" s="8"/>
      <c r="P131" s="8"/>
      <c r="Q131" s="8"/>
      <c r="R131" s="8"/>
    </row>
    <row r="132" spans="1:18" x14ac:dyDescent="0.55000000000000004">
      <c r="A132" s="11"/>
      <c r="B132" s="102"/>
      <c r="C132" s="102" t="s">
        <v>798</v>
      </c>
      <c r="D132" s="8"/>
      <c r="E132" s="102"/>
      <c r="F132" s="11"/>
      <c r="G132" s="8"/>
      <c r="H132" s="8"/>
      <c r="I132" s="78"/>
      <c r="J132" s="178"/>
      <c r="K132" s="8"/>
      <c r="L132" s="8"/>
      <c r="M132" s="8"/>
      <c r="N132" s="8"/>
      <c r="O132" s="8"/>
      <c r="P132" s="8"/>
      <c r="Q132" s="8"/>
      <c r="R132" s="8"/>
    </row>
    <row r="133" spans="1:18" x14ac:dyDescent="0.55000000000000004">
      <c r="A133" s="6"/>
      <c r="B133" s="103"/>
      <c r="C133" s="103"/>
      <c r="D133" s="4"/>
      <c r="E133" s="103"/>
      <c r="F133" s="6"/>
      <c r="G133" s="4"/>
      <c r="H133" s="4"/>
      <c r="I133" s="175"/>
      <c r="J133" s="179"/>
      <c r="K133" s="4"/>
      <c r="L133" s="4"/>
      <c r="M133" s="4"/>
      <c r="N133" s="4"/>
      <c r="O133" s="4"/>
      <c r="P133" s="4"/>
      <c r="Q133" s="4"/>
      <c r="R133" s="4"/>
    </row>
    <row r="134" spans="1:18" x14ac:dyDescent="0.55000000000000004">
      <c r="A134" s="5">
        <v>8</v>
      </c>
      <c r="B134" s="105" t="s">
        <v>330</v>
      </c>
      <c r="C134" s="105" t="s">
        <v>331</v>
      </c>
      <c r="D134" s="287">
        <v>200000</v>
      </c>
      <c r="E134" s="5" t="s">
        <v>496</v>
      </c>
      <c r="F134" s="5" t="s">
        <v>36</v>
      </c>
      <c r="G134" s="3"/>
      <c r="H134" s="3"/>
      <c r="I134" s="174"/>
      <c r="J134" s="177"/>
      <c r="K134" s="3"/>
      <c r="L134" s="3"/>
      <c r="M134" s="3"/>
      <c r="N134" s="3"/>
      <c r="O134" s="3"/>
      <c r="P134" s="3"/>
      <c r="Q134" s="3"/>
      <c r="R134" s="3"/>
    </row>
    <row r="135" spans="1:18" x14ac:dyDescent="0.55000000000000004">
      <c r="A135" s="8"/>
      <c r="B135" s="102"/>
      <c r="C135" s="102" t="s">
        <v>332</v>
      </c>
      <c r="D135" s="8"/>
      <c r="E135" s="11" t="s">
        <v>74</v>
      </c>
      <c r="F135" s="11"/>
      <c r="G135" s="8"/>
      <c r="H135" s="8"/>
      <c r="I135" s="78"/>
      <c r="J135" s="178"/>
      <c r="K135" s="8"/>
      <c r="L135" s="8"/>
      <c r="M135" s="8"/>
      <c r="N135" s="8"/>
      <c r="O135" s="8"/>
      <c r="P135" s="8"/>
      <c r="Q135" s="8"/>
      <c r="R135" s="8"/>
    </row>
    <row r="136" spans="1:18" x14ac:dyDescent="0.55000000000000004">
      <c r="A136" s="8"/>
      <c r="B136" s="102"/>
      <c r="C136" s="102"/>
      <c r="D136" s="8"/>
      <c r="E136" s="102"/>
      <c r="F136" s="8"/>
      <c r="G136" s="8"/>
      <c r="H136" s="8"/>
      <c r="I136" s="78"/>
      <c r="J136" s="178"/>
      <c r="K136" s="8"/>
      <c r="L136" s="8"/>
      <c r="M136" s="8"/>
      <c r="N136" s="8"/>
      <c r="O136" s="8"/>
      <c r="P136" s="8"/>
      <c r="Q136" s="8"/>
      <c r="R136" s="8"/>
    </row>
    <row r="137" spans="1:18" x14ac:dyDescent="0.55000000000000004">
      <c r="A137" s="4"/>
      <c r="B137" s="103"/>
      <c r="C137" s="103"/>
      <c r="D137" s="4"/>
      <c r="E137" s="4"/>
      <c r="F137" s="4"/>
      <c r="G137" s="4"/>
      <c r="H137" s="4"/>
      <c r="I137" s="175"/>
      <c r="J137" s="179"/>
      <c r="K137" s="4"/>
      <c r="L137" s="4"/>
      <c r="M137" s="4"/>
      <c r="N137" s="4"/>
      <c r="O137" s="4"/>
      <c r="P137" s="4"/>
      <c r="Q137" s="4"/>
      <c r="R137" s="4"/>
    </row>
    <row r="138" spans="1:18" ht="24.75" thickBot="1" x14ac:dyDescent="0.6">
      <c r="C138" s="226" t="s">
        <v>334</v>
      </c>
      <c r="D138" s="227">
        <f>SUM(D95:D137)</f>
        <v>1830000</v>
      </c>
    </row>
    <row r="139" spans="1:18" ht="25.5" thickTop="1" thickBot="1" x14ac:dyDescent="0.6">
      <c r="C139" s="226" t="s">
        <v>335</v>
      </c>
      <c r="D139" s="299">
        <f>D42+D86+D138</f>
        <v>12285640</v>
      </c>
    </row>
    <row r="140" spans="1:18" ht="24.75" thickTop="1" x14ac:dyDescent="0.55000000000000004"/>
  </sheetData>
  <mergeCells count="34">
    <mergeCell ref="B127:B128"/>
    <mergeCell ref="C127:C128"/>
    <mergeCell ref="G127:I127"/>
    <mergeCell ref="J127:R127"/>
    <mergeCell ref="B93:B94"/>
    <mergeCell ref="C93:C94"/>
    <mergeCell ref="G93:I93"/>
    <mergeCell ref="J93:R93"/>
    <mergeCell ref="B109:B110"/>
    <mergeCell ref="C109:C110"/>
    <mergeCell ref="G109:I109"/>
    <mergeCell ref="J109:R109"/>
    <mergeCell ref="B57:B58"/>
    <mergeCell ref="C57:C58"/>
    <mergeCell ref="G57:I57"/>
    <mergeCell ref="J57:R57"/>
    <mergeCell ref="B73:B74"/>
    <mergeCell ref="C73:C74"/>
    <mergeCell ref="G73:I73"/>
    <mergeCell ref="J73:R73"/>
    <mergeCell ref="B19:B20"/>
    <mergeCell ref="C19:C20"/>
    <mergeCell ref="G19:I19"/>
    <mergeCell ref="J19:R19"/>
    <mergeCell ref="B37:B38"/>
    <mergeCell ref="C37:C38"/>
    <mergeCell ref="G37:I37"/>
    <mergeCell ref="J37:R37"/>
    <mergeCell ref="A1:R1"/>
    <mergeCell ref="A2:R2"/>
    <mergeCell ref="B6:B7"/>
    <mergeCell ref="C6:C7"/>
    <mergeCell ref="G6:I6"/>
    <mergeCell ref="J6:R6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III,ตัวหนา"&amp;14&amp;K00-027แผนการดำเนินงาน ประจำปีงบประมาณ พ.ศ.2558&amp;R&amp;"PS Pimpdeed III,ตัวหนา"&amp;14&amp;K00-021เทศบาลตำบลบ้านเป็ด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61" zoomScale="115" zoomScaleNormal="115" workbookViewId="0">
      <selection activeCell="D65" sqref="D65"/>
    </sheetView>
  </sheetViews>
  <sheetFormatPr defaultRowHeight="24" x14ac:dyDescent="0.55000000000000004"/>
  <cols>
    <col min="1" max="1" width="4.5" style="1" customWidth="1"/>
    <col min="2" max="2" width="26.875" style="1" customWidth="1"/>
    <col min="3" max="3" width="31.375" style="1" customWidth="1"/>
    <col min="4" max="4" width="10.375" style="1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 x14ac:dyDescent="0.55000000000000004">
      <c r="A1" s="401" t="s">
        <v>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1:18" x14ac:dyDescent="0.55000000000000004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4" spans="1:18" x14ac:dyDescent="0.55000000000000004">
      <c r="A4" s="182" t="s">
        <v>800</v>
      </c>
    </row>
    <row r="5" spans="1:18" x14ac:dyDescent="0.55000000000000004">
      <c r="B5" s="1" t="s">
        <v>801</v>
      </c>
    </row>
    <row r="6" spans="1:18" x14ac:dyDescent="0.55000000000000004">
      <c r="A6" s="9" t="s">
        <v>2</v>
      </c>
      <c r="B6" s="394" t="s">
        <v>4</v>
      </c>
      <c r="C6" s="394" t="s">
        <v>660</v>
      </c>
      <c r="D6" s="206" t="s">
        <v>6</v>
      </c>
      <c r="E6" s="9" t="s">
        <v>8</v>
      </c>
      <c r="F6" s="9" t="s">
        <v>10</v>
      </c>
      <c r="G6" s="397" t="s">
        <v>23</v>
      </c>
      <c r="H6" s="398"/>
      <c r="I6" s="398"/>
      <c r="J6" s="399" t="s">
        <v>24</v>
      </c>
      <c r="K6" s="398"/>
      <c r="L6" s="398"/>
      <c r="M6" s="398"/>
      <c r="N6" s="398"/>
      <c r="O6" s="398"/>
      <c r="P6" s="398"/>
      <c r="Q6" s="398"/>
      <c r="R6" s="400"/>
    </row>
    <row r="7" spans="1:18" ht="27" x14ac:dyDescent="0.55000000000000004">
      <c r="A7" s="10" t="s">
        <v>3</v>
      </c>
      <c r="B7" s="395"/>
      <c r="C7" s="395"/>
      <c r="D7" s="207" t="s">
        <v>7</v>
      </c>
      <c r="E7" s="10" t="s">
        <v>9</v>
      </c>
      <c r="F7" s="10" t="s">
        <v>9</v>
      </c>
      <c r="G7" s="307" t="s">
        <v>25</v>
      </c>
      <c r="H7" s="307" t="s">
        <v>12</v>
      </c>
      <c r="I7" s="351" t="s">
        <v>13</v>
      </c>
      <c r="J7" s="352" t="s">
        <v>14</v>
      </c>
      <c r="K7" s="307" t="s">
        <v>15</v>
      </c>
      <c r="L7" s="307" t="s">
        <v>16</v>
      </c>
      <c r="M7" s="307" t="s">
        <v>17</v>
      </c>
      <c r="N7" s="307" t="s">
        <v>18</v>
      </c>
      <c r="O7" s="307" t="s">
        <v>19</v>
      </c>
      <c r="P7" s="307" t="s">
        <v>20</v>
      </c>
      <c r="Q7" s="307" t="s">
        <v>21</v>
      </c>
      <c r="R7" s="307" t="s">
        <v>22</v>
      </c>
    </row>
    <row r="8" spans="1:18" x14ac:dyDescent="0.55000000000000004">
      <c r="A8" s="5">
        <v>1</v>
      </c>
      <c r="B8" s="105" t="s">
        <v>336</v>
      </c>
      <c r="C8" s="105" t="s">
        <v>337</v>
      </c>
      <c r="D8" s="104">
        <v>50000</v>
      </c>
      <c r="E8" s="5" t="s">
        <v>496</v>
      </c>
      <c r="F8" s="5" t="s">
        <v>32</v>
      </c>
      <c r="G8" s="3"/>
      <c r="H8" s="3"/>
      <c r="I8" s="174"/>
      <c r="J8" s="177"/>
      <c r="K8" s="3"/>
      <c r="L8" s="3"/>
      <c r="M8" s="3"/>
      <c r="N8" s="3"/>
      <c r="O8" s="3"/>
      <c r="P8" s="3"/>
      <c r="Q8" s="3"/>
      <c r="R8" s="3"/>
    </row>
    <row r="9" spans="1:18" x14ac:dyDescent="0.55000000000000004">
      <c r="A9" s="8"/>
      <c r="B9" s="102"/>
      <c r="C9" s="115" t="s">
        <v>802</v>
      </c>
      <c r="D9" s="8"/>
      <c r="E9" s="11" t="s">
        <v>74</v>
      </c>
      <c r="F9" s="11"/>
      <c r="G9" s="8"/>
      <c r="H9" s="8"/>
      <c r="I9" s="78"/>
      <c r="J9" s="178"/>
      <c r="K9" s="8"/>
      <c r="L9" s="8"/>
      <c r="M9" s="8"/>
      <c r="N9" s="8"/>
      <c r="O9" s="8"/>
      <c r="P9" s="8"/>
      <c r="Q9" s="8"/>
      <c r="R9" s="8"/>
    </row>
    <row r="10" spans="1:18" x14ac:dyDescent="0.55000000000000004">
      <c r="A10" s="8"/>
      <c r="B10" s="102"/>
      <c r="C10" s="232"/>
      <c r="D10" s="8"/>
      <c r="E10" s="300"/>
      <c r="F10" s="11"/>
      <c r="G10" s="8"/>
      <c r="H10" s="8"/>
      <c r="I10" s="78"/>
      <c r="J10" s="178"/>
      <c r="K10" s="8"/>
      <c r="L10" s="8"/>
      <c r="M10" s="8"/>
      <c r="N10" s="8"/>
      <c r="O10" s="8"/>
      <c r="P10" s="8"/>
      <c r="Q10" s="8"/>
      <c r="R10" s="8"/>
    </row>
    <row r="11" spans="1:18" x14ac:dyDescent="0.55000000000000004">
      <c r="A11" s="5">
        <v>2</v>
      </c>
      <c r="B11" s="105" t="s">
        <v>338</v>
      </c>
      <c r="C11" s="288" t="s">
        <v>803</v>
      </c>
      <c r="D11" s="301">
        <v>50000</v>
      </c>
      <c r="E11" s="298" t="s">
        <v>804</v>
      </c>
      <c r="F11" s="5" t="s">
        <v>32</v>
      </c>
      <c r="G11" s="3"/>
      <c r="H11" s="3"/>
      <c r="I11" s="174"/>
      <c r="J11" s="177"/>
      <c r="K11" s="3"/>
      <c r="L11" s="3"/>
      <c r="M11" s="3"/>
      <c r="N11" s="3"/>
      <c r="O11" s="3"/>
      <c r="P11" s="3"/>
      <c r="Q11" s="3"/>
      <c r="R11" s="3"/>
    </row>
    <row r="12" spans="1:18" x14ac:dyDescent="0.55000000000000004">
      <c r="A12" s="8"/>
      <c r="B12" s="102"/>
      <c r="C12" s="102" t="s">
        <v>805</v>
      </c>
      <c r="D12" s="8"/>
      <c r="E12" s="164" t="s">
        <v>57</v>
      </c>
      <c r="F12" s="8"/>
      <c r="G12" s="8"/>
      <c r="H12" s="8"/>
      <c r="I12" s="78"/>
      <c r="J12" s="178"/>
      <c r="K12" s="8"/>
      <c r="L12" s="8"/>
      <c r="M12" s="8"/>
      <c r="N12" s="8"/>
      <c r="O12" s="8"/>
      <c r="P12" s="8"/>
      <c r="Q12" s="8"/>
      <c r="R12" s="8"/>
    </row>
    <row r="13" spans="1:18" x14ac:dyDescent="0.55000000000000004">
      <c r="A13" s="8"/>
      <c r="B13" s="102"/>
      <c r="C13" s="102"/>
      <c r="D13" s="8"/>
      <c r="E13" s="8"/>
      <c r="F13" s="8"/>
      <c r="G13" s="8"/>
      <c r="H13" s="8"/>
      <c r="I13" s="78"/>
      <c r="J13" s="178"/>
      <c r="K13" s="8"/>
      <c r="L13" s="8"/>
      <c r="M13" s="8"/>
      <c r="N13" s="8"/>
      <c r="O13" s="8"/>
      <c r="P13" s="8"/>
      <c r="Q13" s="8"/>
      <c r="R13" s="8"/>
    </row>
    <row r="14" spans="1:18" x14ac:dyDescent="0.55000000000000004">
      <c r="A14" s="5">
        <v>3</v>
      </c>
      <c r="B14" s="105" t="s">
        <v>339</v>
      </c>
      <c r="C14" s="105" t="s">
        <v>340</v>
      </c>
      <c r="D14" s="287">
        <v>100000</v>
      </c>
      <c r="E14" s="298" t="s">
        <v>804</v>
      </c>
      <c r="F14" s="5" t="s">
        <v>32</v>
      </c>
      <c r="G14" s="3"/>
      <c r="H14" s="3"/>
      <c r="I14" s="174"/>
      <c r="J14" s="177"/>
      <c r="K14" s="3"/>
      <c r="L14" s="3"/>
      <c r="M14" s="3"/>
      <c r="N14" s="3"/>
      <c r="O14" s="3"/>
      <c r="P14" s="3"/>
      <c r="Q14" s="3"/>
      <c r="R14" s="3"/>
    </row>
    <row r="15" spans="1:18" x14ac:dyDescent="0.55000000000000004">
      <c r="A15" s="8"/>
      <c r="B15" s="102" t="s">
        <v>341</v>
      </c>
      <c r="C15" s="102" t="s">
        <v>806</v>
      </c>
      <c r="D15" s="8"/>
      <c r="E15" s="164" t="s">
        <v>57</v>
      </c>
      <c r="F15" s="8"/>
      <c r="G15" s="8"/>
      <c r="H15" s="8"/>
      <c r="I15" s="78"/>
      <c r="J15" s="178"/>
      <c r="K15" s="8"/>
      <c r="L15" s="8"/>
      <c r="M15" s="8"/>
      <c r="N15" s="8"/>
      <c r="O15" s="8"/>
      <c r="P15" s="8"/>
      <c r="Q15" s="8"/>
      <c r="R15" s="8"/>
    </row>
    <row r="16" spans="1:18" x14ac:dyDescent="0.55000000000000004">
      <c r="A16" s="8"/>
      <c r="B16" s="102"/>
      <c r="C16" s="102" t="s">
        <v>807</v>
      </c>
      <c r="D16" s="8"/>
      <c r="E16" s="102"/>
      <c r="F16" s="8"/>
      <c r="G16" s="8"/>
      <c r="H16" s="8"/>
      <c r="I16" s="78"/>
      <c r="J16" s="178"/>
      <c r="K16" s="8"/>
      <c r="L16" s="8"/>
      <c r="M16" s="8"/>
      <c r="N16" s="8"/>
      <c r="O16" s="8"/>
      <c r="P16" s="8"/>
      <c r="Q16" s="8"/>
      <c r="R16" s="8"/>
    </row>
    <row r="17" spans="1:18" x14ac:dyDescent="0.55000000000000004">
      <c r="A17" s="4"/>
      <c r="B17" s="103"/>
      <c r="C17" s="103" t="s">
        <v>808</v>
      </c>
      <c r="D17" s="4"/>
      <c r="E17" s="4"/>
      <c r="F17" s="4"/>
      <c r="G17" s="4"/>
      <c r="H17" s="4"/>
      <c r="I17" s="175"/>
      <c r="J17" s="179"/>
      <c r="K17" s="4"/>
      <c r="L17" s="4"/>
      <c r="M17" s="4"/>
      <c r="N17" s="4"/>
      <c r="O17" s="4"/>
      <c r="P17" s="4"/>
      <c r="Q17" s="4"/>
      <c r="R17" s="4"/>
    </row>
    <row r="18" spans="1:18" x14ac:dyDescent="0.5500000000000000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55000000000000004">
      <c r="A19" s="9" t="s">
        <v>2</v>
      </c>
      <c r="B19" s="394" t="s">
        <v>4</v>
      </c>
      <c r="C19" s="394" t="s">
        <v>5</v>
      </c>
      <c r="D19" s="9" t="s">
        <v>6</v>
      </c>
      <c r="E19" s="9" t="s">
        <v>8</v>
      </c>
      <c r="F19" s="9" t="s">
        <v>10</v>
      </c>
      <c r="G19" s="397" t="s">
        <v>23</v>
      </c>
      <c r="H19" s="398"/>
      <c r="I19" s="398"/>
      <c r="J19" s="399" t="s">
        <v>24</v>
      </c>
      <c r="K19" s="398"/>
      <c r="L19" s="398"/>
      <c r="M19" s="398"/>
      <c r="N19" s="398"/>
      <c r="O19" s="398"/>
      <c r="P19" s="398"/>
      <c r="Q19" s="398"/>
      <c r="R19" s="400"/>
    </row>
    <row r="20" spans="1:18" ht="27" x14ac:dyDescent="0.55000000000000004">
      <c r="A20" s="10" t="s">
        <v>3</v>
      </c>
      <c r="B20" s="395"/>
      <c r="C20" s="395"/>
      <c r="D20" s="10" t="s">
        <v>7</v>
      </c>
      <c r="E20" s="10" t="s">
        <v>9</v>
      </c>
      <c r="F20" s="10" t="s">
        <v>9</v>
      </c>
      <c r="G20" s="307" t="s">
        <v>25</v>
      </c>
      <c r="H20" s="307" t="s">
        <v>12</v>
      </c>
      <c r="I20" s="351" t="s">
        <v>13</v>
      </c>
      <c r="J20" s="352" t="s">
        <v>14</v>
      </c>
      <c r="K20" s="307" t="s">
        <v>15</v>
      </c>
      <c r="L20" s="307" t="s">
        <v>16</v>
      </c>
      <c r="M20" s="307" t="s">
        <v>17</v>
      </c>
      <c r="N20" s="307" t="s">
        <v>18</v>
      </c>
      <c r="O20" s="307" t="s">
        <v>19</v>
      </c>
      <c r="P20" s="307" t="s">
        <v>20</v>
      </c>
      <c r="Q20" s="307" t="s">
        <v>21</v>
      </c>
      <c r="R20" s="307" t="s">
        <v>22</v>
      </c>
    </row>
    <row r="21" spans="1:18" x14ac:dyDescent="0.55000000000000004">
      <c r="A21" s="5">
        <v>4</v>
      </c>
      <c r="B21" s="105" t="s">
        <v>78</v>
      </c>
      <c r="C21" s="105" t="s">
        <v>809</v>
      </c>
      <c r="D21" s="287">
        <v>800000</v>
      </c>
      <c r="E21" s="298" t="s">
        <v>804</v>
      </c>
      <c r="F21" s="5" t="s">
        <v>32</v>
      </c>
      <c r="G21" s="3"/>
      <c r="H21" s="3"/>
      <c r="I21" s="174"/>
      <c r="J21" s="177"/>
      <c r="K21" s="3"/>
      <c r="L21" s="3"/>
      <c r="M21" s="3"/>
      <c r="N21" s="3"/>
      <c r="O21" s="3"/>
      <c r="P21" s="3"/>
      <c r="Q21" s="3"/>
      <c r="R21" s="3"/>
    </row>
    <row r="22" spans="1:18" x14ac:dyDescent="0.55000000000000004">
      <c r="A22" s="8"/>
      <c r="B22" s="102" t="s">
        <v>342</v>
      </c>
      <c r="C22" s="115" t="s">
        <v>810</v>
      </c>
      <c r="D22" s="8"/>
      <c r="E22" s="164" t="s">
        <v>57</v>
      </c>
      <c r="F22" s="8"/>
      <c r="G22" s="8"/>
      <c r="H22" s="8"/>
      <c r="I22" s="78"/>
      <c r="J22" s="178"/>
      <c r="K22" s="8"/>
      <c r="L22" s="8"/>
      <c r="M22" s="8"/>
      <c r="N22" s="8"/>
      <c r="O22" s="8"/>
      <c r="P22" s="8"/>
      <c r="Q22" s="8"/>
      <c r="R22" s="8"/>
    </row>
    <row r="23" spans="1:18" x14ac:dyDescent="0.55000000000000004">
      <c r="A23" s="8"/>
      <c r="B23" s="102" t="s">
        <v>343</v>
      </c>
      <c r="C23" s="102" t="s">
        <v>811</v>
      </c>
      <c r="D23" s="8"/>
      <c r="E23" s="102"/>
      <c r="F23" s="8"/>
      <c r="G23" s="8"/>
      <c r="H23" s="8"/>
      <c r="I23" s="78"/>
      <c r="J23" s="178"/>
      <c r="K23" s="8"/>
      <c r="L23" s="8"/>
      <c r="M23" s="8"/>
      <c r="N23" s="8"/>
      <c r="O23" s="8"/>
      <c r="P23" s="8"/>
      <c r="Q23" s="8"/>
      <c r="R23" s="8"/>
    </row>
    <row r="24" spans="1:18" x14ac:dyDescent="0.55000000000000004">
      <c r="A24" s="8"/>
      <c r="B24" s="102" t="s">
        <v>27</v>
      </c>
      <c r="C24" s="102" t="s">
        <v>812</v>
      </c>
      <c r="D24" s="8"/>
      <c r="E24" s="102"/>
      <c r="F24" s="8"/>
      <c r="G24" s="8"/>
      <c r="H24" s="8"/>
      <c r="I24" s="78"/>
      <c r="J24" s="178"/>
      <c r="K24" s="8"/>
      <c r="L24" s="8"/>
      <c r="M24" s="8"/>
      <c r="N24" s="8"/>
      <c r="O24" s="8"/>
      <c r="P24" s="8"/>
      <c r="Q24" s="8"/>
      <c r="R24" s="8"/>
    </row>
    <row r="25" spans="1:18" x14ac:dyDescent="0.55000000000000004">
      <c r="A25" s="8"/>
      <c r="B25" s="102"/>
      <c r="C25" s="102" t="s">
        <v>813</v>
      </c>
      <c r="D25" s="8"/>
      <c r="E25" s="102"/>
      <c r="F25" s="8"/>
      <c r="G25" s="8"/>
      <c r="H25" s="8"/>
      <c r="I25" s="78"/>
      <c r="J25" s="178"/>
      <c r="K25" s="8"/>
      <c r="L25" s="8"/>
      <c r="M25" s="8"/>
      <c r="N25" s="8"/>
      <c r="O25" s="8"/>
      <c r="P25" s="8"/>
      <c r="Q25" s="8"/>
      <c r="R25" s="8"/>
    </row>
    <row r="26" spans="1:18" x14ac:dyDescent="0.55000000000000004">
      <c r="A26" s="8"/>
      <c r="B26" s="102"/>
      <c r="C26" s="102" t="s">
        <v>814</v>
      </c>
      <c r="D26" s="8"/>
      <c r="E26" s="8"/>
      <c r="F26" s="8"/>
      <c r="G26" s="8"/>
      <c r="H26" s="8"/>
      <c r="I26" s="78"/>
      <c r="J26" s="178"/>
      <c r="K26" s="8"/>
      <c r="L26" s="8"/>
      <c r="M26" s="8"/>
      <c r="N26" s="8"/>
      <c r="O26" s="8"/>
      <c r="P26" s="8"/>
      <c r="Q26" s="8"/>
      <c r="R26" s="8"/>
    </row>
    <row r="27" spans="1:18" x14ac:dyDescent="0.55000000000000004">
      <c r="A27" s="4"/>
      <c r="B27" s="103"/>
      <c r="C27" s="103" t="s">
        <v>815</v>
      </c>
      <c r="D27" s="4"/>
      <c r="E27" s="4"/>
      <c r="F27" s="4"/>
      <c r="G27" s="4"/>
      <c r="H27" s="4"/>
      <c r="I27" s="175"/>
      <c r="J27" s="179"/>
      <c r="K27" s="4"/>
      <c r="L27" s="4"/>
      <c r="M27" s="4"/>
      <c r="N27" s="4"/>
      <c r="O27" s="4"/>
      <c r="P27" s="4"/>
      <c r="Q27" s="4"/>
      <c r="R27" s="4"/>
    </row>
    <row r="28" spans="1:18" x14ac:dyDescent="0.55000000000000004">
      <c r="A28" s="5">
        <v>5</v>
      </c>
      <c r="B28" s="47" t="s">
        <v>148</v>
      </c>
      <c r="C28" s="47" t="s">
        <v>591</v>
      </c>
      <c r="D28" s="41">
        <v>50000</v>
      </c>
      <c r="E28" s="183" t="s">
        <v>612</v>
      </c>
      <c r="F28" s="5" t="s">
        <v>32</v>
      </c>
      <c r="G28" s="3"/>
      <c r="H28" s="3"/>
      <c r="I28" s="174"/>
      <c r="J28" s="177"/>
      <c r="K28" s="3"/>
      <c r="L28" s="3"/>
      <c r="M28" s="3"/>
      <c r="N28" s="3"/>
      <c r="O28" s="3"/>
      <c r="P28" s="3"/>
      <c r="Q28" s="3"/>
      <c r="R28" s="3"/>
    </row>
    <row r="29" spans="1:18" x14ac:dyDescent="0.55000000000000004">
      <c r="A29" s="8"/>
      <c r="B29" s="48" t="s">
        <v>149</v>
      </c>
      <c r="C29" s="48" t="s">
        <v>592</v>
      </c>
      <c r="D29" s="8"/>
      <c r="E29" s="8" t="s">
        <v>613</v>
      </c>
      <c r="F29" s="8"/>
      <c r="G29" s="8"/>
      <c r="H29" s="8"/>
      <c r="I29" s="78"/>
      <c r="J29" s="178"/>
      <c r="K29" s="8"/>
      <c r="L29" s="8"/>
      <c r="M29" s="8"/>
      <c r="N29" s="8"/>
      <c r="O29" s="8"/>
      <c r="P29" s="8"/>
      <c r="Q29" s="8"/>
      <c r="R29" s="8"/>
    </row>
    <row r="30" spans="1:18" x14ac:dyDescent="0.55000000000000004">
      <c r="A30" s="8"/>
      <c r="B30" s="48" t="s">
        <v>150</v>
      </c>
      <c r="C30" s="48" t="s">
        <v>151</v>
      </c>
      <c r="D30" s="8"/>
      <c r="E30" s="40" t="s">
        <v>614</v>
      </c>
      <c r="F30" s="8"/>
      <c r="G30" s="8"/>
      <c r="H30" s="8"/>
      <c r="I30" s="78"/>
      <c r="J30" s="178"/>
      <c r="K30" s="8"/>
      <c r="L30" s="8"/>
      <c r="M30" s="8"/>
      <c r="N30" s="8"/>
      <c r="O30" s="8"/>
      <c r="P30" s="8"/>
      <c r="Q30" s="8"/>
      <c r="R30" s="8"/>
    </row>
    <row r="31" spans="1:18" x14ac:dyDescent="0.55000000000000004">
      <c r="A31" s="4"/>
      <c r="B31" s="201"/>
      <c r="C31" s="4"/>
      <c r="D31" s="4"/>
      <c r="E31" s="42" t="s">
        <v>175</v>
      </c>
      <c r="F31" s="4"/>
      <c r="G31" s="4"/>
      <c r="H31" s="4"/>
      <c r="I31" s="175"/>
      <c r="J31" s="179"/>
      <c r="K31" s="4"/>
      <c r="L31" s="4"/>
      <c r="M31" s="4"/>
      <c r="N31" s="4"/>
      <c r="O31" s="4"/>
      <c r="P31" s="4"/>
      <c r="Q31" s="4"/>
      <c r="R31" s="4"/>
    </row>
    <row r="32" spans="1:18" x14ac:dyDescent="0.55000000000000004">
      <c r="A32" s="5">
        <v>6</v>
      </c>
      <c r="B32" s="105" t="s">
        <v>344</v>
      </c>
      <c r="C32" s="105" t="s">
        <v>816</v>
      </c>
      <c r="D32" s="287">
        <v>30000</v>
      </c>
      <c r="E32" s="298" t="s">
        <v>819</v>
      </c>
      <c r="F32" s="5" t="s">
        <v>32</v>
      </c>
      <c r="G32" s="3"/>
      <c r="H32" s="3"/>
      <c r="I32" s="174"/>
      <c r="J32" s="177"/>
      <c r="K32" s="3"/>
      <c r="L32" s="3"/>
      <c r="M32" s="3"/>
      <c r="N32" s="3"/>
      <c r="O32" s="3"/>
      <c r="P32" s="3"/>
      <c r="Q32" s="3"/>
      <c r="R32" s="3"/>
    </row>
    <row r="33" spans="1:18" x14ac:dyDescent="0.55000000000000004">
      <c r="A33" s="11"/>
      <c r="B33" s="102" t="s">
        <v>345</v>
      </c>
      <c r="C33" s="102" t="s">
        <v>817</v>
      </c>
      <c r="D33" s="8"/>
      <c r="E33" s="164" t="s">
        <v>820</v>
      </c>
      <c r="F33" s="8"/>
      <c r="G33" s="8"/>
      <c r="H33" s="8"/>
      <c r="I33" s="78"/>
      <c r="J33" s="178"/>
      <c r="K33" s="8"/>
      <c r="L33" s="8"/>
      <c r="M33" s="8"/>
      <c r="N33" s="8"/>
      <c r="O33" s="8"/>
      <c r="P33" s="8"/>
      <c r="Q33" s="8"/>
      <c r="R33" s="8"/>
    </row>
    <row r="34" spans="1:18" x14ac:dyDescent="0.55000000000000004">
      <c r="A34" s="8"/>
      <c r="B34" s="102" t="s">
        <v>346</v>
      </c>
      <c r="C34" s="115" t="s">
        <v>818</v>
      </c>
      <c r="D34" s="8"/>
      <c r="E34" s="8"/>
      <c r="F34" s="8"/>
      <c r="G34" s="8"/>
      <c r="H34" s="8"/>
      <c r="I34" s="78"/>
      <c r="J34" s="178"/>
      <c r="K34" s="8"/>
      <c r="L34" s="8"/>
      <c r="M34" s="8"/>
      <c r="N34" s="8"/>
      <c r="O34" s="8"/>
      <c r="P34" s="8"/>
      <c r="Q34" s="8"/>
      <c r="R34" s="8"/>
    </row>
    <row r="35" spans="1:18" x14ac:dyDescent="0.55000000000000004">
      <c r="A35" s="4"/>
      <c r="B35" s="103"/>
      <c r="C35" s="232"/>
      <c r="D35" s="4"/>
      <c r="E35" s="4"/>
      <c r="F35" s="4"/>
      <c r="G35" s="4"/>
      <c r="H35" s="4"/>
      <c r="I35" s="175"/>
      <c r="J35" s="179"/>
      <c r="K35" s="4"/>
      <c r="L35" s="4"/>
      <c r="M35" s="4"/>
      <c r="N35" s="4"/>
      <c r="O35" s="4"/>
      <c r="P35" s="4"/>
      <c r="Q35" s="4"/>
      <c r="R35" s="4"/>
    </row>
    <row r="36" spans="1:18" x14ac:dyDescent="0.55000000000000004">
      <c r="A36" s="15"/>
      <c r="B36" s="112"/>
      <c r="C36" s="10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x14ac:dyDescent="0.55000000000000004">
      <c r="A37" s="9" t="s">
        <v>2</v>
      </c>
      <c r="B37" s="394" t="s">
        <v>4</v>
      </c>
      <c r="C37" s="394" t="s">
        <v>5</v>
      </c>
      <c r="D37" s="9" t="s">
        <v>6</v>
      </c>
      <c r="E37" s="9" t="s">
        <v>8</v>
      </c>
      <c r="F37" s="9" t="s">
        <v>10</v>
      </c>
      <c r="G37" s="397" t="s">
        <v>23</v>
      </c>
      <c r="H37" s="398"/>
      <c r="I37" s="398"/>
      <c r="J37" s="399" t="s">
        <v>24</v>
      </c>
      <c r="K37" s="398"/>
      <c r="L37" s="398"/>
      <c r="M37" s="398"/>
      <c r="N37" s="398"/>
      <c r="O37" s="398"/>
      <c r="P37" s="398"/>
      <c r="Q37" s="398"/>
      <c r="R37" s="400"/>
    </row>
    <row r="38" spans="1:18" ht="27" x14ac:dyDescent="0.55000000000000004">
      <c r="A38" s="10" t="s">
        <v>3</v>
      </c>
      <c r="B38" s="395"/>
      <c r="C38" s="395"/>
      <c r="D38" s="10" t="s">
        <v>7</v>
      </c>
      <c r="E38" s="10" t="s">
        <v>9</v>
      </c>
      <c r="F38" s="10" t="s">
        <v>9</v>
      </c>
      <c r="G38" s="307" t="s">
        <v>25</v>
      </c>
      <c r="H38" s="307" t="s">
        <v>12</v>
      </c>
      <c r="I38" s="351" t="s">
        <v>13</v>
      </c>
      <c r="J38" s="352" t="s">
        <v>14</v>
      </c>
      <c r="K38" s="307" t="s">
        <v>15</v>
      </c>
      <c r="L38" s="307" t="s">
        <v>16</v>
      </c>
      <c r="M38" s="307" t="s">
        <v>17</v>
      </c>
      <c r="N38" s="307" t="s">
        <v>18</v>
      </c>
      <c r="O38" s="307" t="s">
        <v>19</v>
      </c>
      <c r="P38" s="307" t="s">
        <v>20</v>
      </c>
      <c r="Q38" s="307" t="s">
        <v>21</v>
      </c>
      <c r="R38" s="307" t="s">
        <v>22</v>
      </c>
    </row>
    <row r="39" spans="1:18" x14ac:dyDescent="0.55000000000000004">
      <c r="A39" s="5">
        <v>7</v>
      </c>
      <c r="B39" s="101" t="s">
        <v>821</v>
      </c>
      <c r="C39" s="105" t="s">
        <v>823</v>
      </c>
      <c r="D39" s="287">
        <v>100000</v>
      </c>
      <c r="E39" s="254" t="s">
        <v>538</v>
      </c>
      <c r="F39" s="5" t="s">
        <v>36</v>
      </c>
      <c r="G39" s="3"/>
      <c r="H39" s="3"/>
      <c r="I39" s="174"/>
      <c r="J39" s="177"/>
      <c r="K39" s="3"/>
      <c r="L39" s="3"/>
      <c r="M39" s="3"/>
      <c r="N39" s="3"/>
      <c r="O39" s="3"/>
      <c r="P39" s="3"/>
      <c r="Q39" s="3"/>
      <c r="R39" s="3"/>
    </row>
    <row r="40" spans="1:18" x14ac:dyDescent="0.55000000000000004">
      <c r="A40" s="8"/>
      <c r="B40" s="97" t="s">
        <v>822</v>
      </c>
      <c r="C40" s="102" t="s">
        <v>824</v>
      </c>
      <c r="D40" s="8"/>
      <c r="E40" s="255" t="s">
        <v>348</v>
      </c>
      <c r="F40" s="11"/>
      <c r="G40" s="8"/>
      <c r="H40" s="8"/>
      <c r="I40" s="78"/>
      <c r="J40" s="178"/>
      <c r="K40" s="8"/>
      <c r="L40" s="8"/>
      <c r="M40" s="8"/>
      <c r="N40" s="8"/>
      <c r="O40" s="8"/>
      <c r="P40" s="8"/>
      <c r="Q40" s="8"/>
      <c r="R40" s="8"/>
    </row>
    <row r="41" spans="1:18" x14ac:dyDescent="0.55000000000000004">
      <c r="A41" s="8"/>
      <c r="B41" s="97"/>
      <c r="C41" s="102" t="s">
        <v>825</v>
      </c>
      <c r="D41" s="8"/>
      <c r="E41" s="255"/>
      <c r="F41" s="11"/>
      <c r="G41" s="8"/>
      <c r="H41" s="8"/>
      <c r="I41" s="78"/>
      <c r="J41" s="178"/>
      <c r="K41" s="8"/>
      <c r="L41" s="8"/>
      <c r="M41" s="8"/>
      <c r="N41" s="8"/>
      <c r="O41" s="8"/>
      <c r="P41" s="8"/>
      <c r="Q41" s="8"/>
      <c r="R41" s="8"/>
    </row>
    <row r="42" spans="1:18" x14ac:dyDescent="0.55000000000000004">
      <c r="A42" s="4"/>
      <c r="B42" s="98"/>
      <c r="C42" s="302" t="s">
        <v>826</v>
      </c>
      <c r="D42" s="4"/>
      <c r="E42" s="256"/>
      <c r="F42" s="6"/>
      <c r="G42" s="4"/>
      <c r="H42" s="4"/>
      <c r="I42" s="175"/>
      <c r="J42" s="179"/>
      <c r="K42" s="4"/>
      <c r="L42" s="4"/>
      <c r="M42" s="4"/>
      <c r="N42" s="4"/>
      <c r="O42" s="4"/>
      <c r="P42" s="4"/>
      <c r="Q42" s="4"/>
      <c r="R42" s="4"/>
    </row>
    <row r="43" spans="1:18" x14ac:dyDescent="0.55000000000000004">
      <c r="A43" s="5">
        <v>8</v>
      </c>
      <c r="B43" s="101" t="s">
        <v>827</v>
      </c>
      <c r="C43" s="101" t="s">
        <v>830</v>
      </c>
      <c r="D43" s="287">
        <v>8000</v>
      </c>
      <c r="E43" s="131" t="s">
        <v>833</v>
      </c>
      <c r="F43" s="5" t="s">
        <v>36</v>
      </c>
      <c r="G43" s="3"/>
      <c r="H43" s="3"/>
      <c r="I43" s="174"/>
      <c r="J43" s="177"/>
      <c r="K43" s="3"/>
      <c r="L43" s="3"/>
      <c r="M43" s="3"/>
      <c r="N43" s="3"/>
      <c r="O43" s="3"/>
      <c r="P43" s="3"/>
      <c r="Q43" s="3"/>
      <c r="R43" s="3"/>
    </row>
    <row r="44" spans="1:18" x14ac:dyDescent="0.55000000000000004">
      <c r="A44" s="11"/>
      <c r="B44" s="97" t="s">
        <v>828</v>
      </c>
      <c r="C44" s="115" t="s">
        <v>831</v>
      </c>
      <c r="D44" s="111"/>
      <c r="E44" s="134" t="s">
        <v>27</v>
      </c>
      <c r="F44" s="11"/>
      <c r="G44" s="8"/>
      <c r="H44" s="8"/>
      <c r="I44" s="78"/>
      <c r="J44" s="178"/>
      <c r="K44" s="8"/>
      <c r="L44" s="8"/>
      <c r="M44" s="8"/>
      <c r="N44" s="8"/>
      <c r="O44" s="8"/>
      <c r="P44" s="8"/>
      <c r="Q44" s="8"/>
      <c r="R44" s="8"/>
    </row>
    <row r="45" spans="1:18" x14ac:dyDescent="0.55000000000000004">
      <c r="A45" s="11"/>
      <c r="B45" s="97" t="s">
        <v>829</v>
      </c>
      <c r="C45" s="102" t="s">
        <v>832</v>
      </c>
      <c r="D45" s="111"/>
      <c r="E45" s="8"/>
      <c r="F45" s="11"/>
      <c r="G45" s="8"/>
      <c r="H45" s="8"/>
      <c r="I45" s="78"/>
      <c r="J45" s="178"/>
      <c r="K45" s="8"/>
      <c r="L45" s="8"/>
      <c r="M45" s="8"/>
      <c r="N45" s="8"/>
      <c r="O45" s="8"/>
      <c r="P45" s="8"/>
      <c r="Q45" s="8"/>
      <c r="R45" s="8"/>
    </row>
    <row r="46" spans="1:18" x14ac:dyDescent="0.55000000000000004">
      <c r="A46" s="11"/>
      <c r="B46" s="97" t="s">
        <v>722</v>
      </c>
      <c r="C46" s="97"/>
      <c r="D46" s="111"/>
      <c r="E46" s="8"/>
      <c r="F46" s="11"/>
      <c r="G46" s="8"/>
      <c r="H46" s="8"/>
      <c r="I46" s="78"/>
      <c r="J46" s="178"/>
      <c r="K46" s="8"/>
      <c r="L46" s="8"/>
      <c r="M46" s="8"/>
      <c r="N46" s="8"/>
      <c r="O46" s="8"/>
      <c r="P46" s="8"/>
      <c r="Q46" s="8"/>
      <c r="R46" s="8"/>
    </row>
    <row r="47" spans="1:18" x14ac:dyDescent="0.55000000000000004">
      <c r="A47" s="6"/>
      <c r="B47" s="98"/>
      <c r="C47" s="98"/>
      <c r="D47" s="229"/>
      <c r="E47" s="4"/>
      <c r="F47" s="6"/>
      <c r="G47" s="4"/>
      <c r="H47" s="4"/>
      <c r="I47" s="175"/>
      <c r="J47" s="179"/>
      <c r="K47" s="4"/>
      <c r="L47" s="4"/>
      <c r="M47" s="4"/>
      <c r="N47" s="4"/>
      <c r="O47" s="4"/>
      <c r="P47" s="4"/>
      <c r="Q47" s="4"/>
      <c r="R47" s="4"/>
    </row>
    <row r="48" spans="1:18" x14ac:dyDescent="0.55000000000000004">
      <c r="A48" s="5">
        <v>9</v>
      </c>
      <c r="B48" s="101" t="s">
        <v>834</v>
      </c>
      <c r="C48" s="105" t="s">
        <v>835</v>
      </c>
      <c r="D48" s="104">
        <v>40000</v>
      </c>
      <c r="E48" s="131" t="s">
        <v>833</v>
      </c>
      <c r="F48" s="5" t="s">
        <v>36</v>
      </c>
      <c r="G48" s="3"/>
      <c r="H48" s="3"/>
      <c r="I48" s="174"/>
      <c r="J48" s="177"/>
      <c r="K48" s="3"/>
      <c r="L48" s="3"/>
      <c r="M48" s="3"/>
      <c r="N48" s="3"/>
      <c r="O48" s="3"/>
      <c r="P48" s="3"/>
      <c r="Q48" s="3"/>
      <c r="R48" s="3"/>
    </row>
    <row r="49" spans="1:18" x14ac:dyDescent="0.55000000000000004">
      <c r="A49" s="11"/>
      <c r="B49" s="97" t="s">
        <v>297</v>
      </c>
      <c r="C49" s="102" t="s">
        <v>836</v>
      </c>
      <c r="D49" s="8"/>
      <c r="E49" s="134" t="s">
        <v>27</v>
      </c>
      <c r="F49" s="8"/>
      <c r="G49" s="8"/>
      <c r="H49" s="8"/>
      <c r="I49" s="78"/>
      <c r="J49" s="178"/>
      <c r="K49" s="8"/>
      <c r="L49" s="8"/>
      <c r="M49" s="8"/>
      <c r="N49" s="8"/>
      <c r="O49" s="8"/>
      <c r="P49" s="8"/>
      <c r="Q49" s="8"/>
      <c r="R49" s="8"/>
    </row>
    <row r="50" spans="1:18" x14ac:dyDescent="0.55000000000000004">
      <c r="A50" s="8"/>
      <c r="B50" s="97"/>
      <c r="C50" s="97" t="s">
        <v>837</v>
      </c>
      <c r="D50" s="8"/>
      <c r="E50" s="97"/>
      <c r="F50" s="8"/>
      <c r="G50" s="8"/>
      <c r="H50" s="8"/>
      <c r="I50" s="78"/>
      <c r="J50" s="178"/>
      <c r="K50" s="8"/>
      <c r="L50" s="8"/>
      <c r="M50" s="8"/>
      <c r="N50" s="8"/>
      <c r="O50" s="8"/>
      <c r="P50" s="8"/>
      <c r="Q50" s="8"/>
      <c r="R50" s="8"/>
    </row>
    <row r="51" spans="1:18" x14ac:dyDescent="0.55000000000000004">
      <c r="A51" s="4"/>
      <c r="B51" s="98"/>
      <c r="C51" s="98"/>
      <c r="D51" s="4"/>
      <c r="E51" s="98"/>
      <c r="F51" s="4"/>
      <c r="G51" s="4"/>
      <c r="H51" s="4"/>
      <c r="I51" s="175"/>
      <c r="J51" s="179"/>
      <c r="K51" s="4"/>
      <c r="L51" s="4"/>
      <c r="M51" s="4"/>
      <c r="N51" s="4"/>
      <c r="O51" s="4"/>
      <c r="P51" s="4"/>
      <c r="Q51" s="4"/>
      <c r="R51" s="4"/>
    </row>
    <row r="52" spans="1:18" ht="24.75" thickBot="1" x14ac:dyDescent="0.6">
      <c r="C52" s="350" t="s">
        <v>347</v>
      </c>
      <c r="D52" s="113">
        <f>SUM(D8:D50)</f>
        <v>1228000</v>
      </c>
    </row>
    <row r="53" spans="1:18" ht="24.75" thickTop="1" x14ac:dyDescent="0.55000000000000004">
      <c r="C53" s="33"/>
      <c r="D53" s="122"/>
    </row>
    <row r="56" spans="1:18" x14ac:dyDescent="0.55000000000000004">
      <c r="A56" s="2" t="s">
        <v>349</v>
      </c>
    </row>
    <row r="57" spans="1:18" x14ac:dyDescent="0.55000000000000004">
      <c r="A57" s="2"/>
    </row>
    <row r="58" spans="1:18" x14ac:dyDescent="0.55000000000000004">
      <c r="A58" s="9" t="s">
        <v>2</v>
      </c>
      <c r="B58" s="394" t="s">
        <v>4</v>
      </c>
      <c r="C58" s="394" t="s">
        <v>5</v>
      </c>
      <c r="D58" s="9" t="s">
        <v>6</v>
      </c>
      <c r="E58" s="9" t="s">
        <v>8</v>
      </c>
      <c r="F58" s="9" t="s">
        <v>10</v>
      </c>
      <c r="G58" s="397" t="s">
        <v>23</v>
      </c>
      <c r="H58" s="398"/>
      <c r="I58" s="398"/>
      <c r="J58" s="399" t="s">
        <v>24</v>
      </c>
      <c r="K58" s="398"/>
      <c r="L58" s="398"/>
      <c r="M58" s="398"/>
      <c r="N58" s="398"/>
      <c r="O58" s="398"/>
      <c r="P58" s="398"/>
      <c r="Q58" s="398"/>
      <c r="R58" s="400"/>
    </row>
    <row r="59" spans="1:18" ht="27" x14ac:dyDescent="0.55000000000000004">
      <c r="A59" s="10" t="s">
        <v>3</v>
      </c>
      <c r="B59" s="395"/>
      <c r="C59" s="395"/>
      <c r="D59" s="10" t="s">
        <v>7</v>
      </c>
      <c r="E59" s="10" t="s">
        <v>9</v>
      </c>
      <c r="F59" s="10" t="s">
        <v>9</v>
      </c>
      <c r="G59" s="307" t="s">
        <v>25</v>
      </c>
      <c r="H59" s="307" t="s">
        <v>12</v>
      </c>
      <c r="I59" s="351" t="s">
        <v>13</v>
      </c>
      <c r="J59" s="352" t="s">
        <v>14</v>
      </c>
      <c r="K59" s="307" t="s">
        <v>15</v>
      </c>
      <c r="L59" s="307" t="s">
        <v>16</v>
      </c>
      <c r="M59" s="307" t="s">
        <v>17</v>
      </c>
      <c r="N59" s="307" t="s">
        <v>18</v>
      </c>
      <c r="O59" s="307" t="s">
        <v>19</v>
      </c>
      <c r="P59" s="307" t="s">
        <v>20</v>
      </c>
      <c r="Q59" s="307" t="s">
        <v>21</v>
      </c>
      <c r="R59" s="307" t="s">
        <v>22</v>
      </c>
    </row>
    <row r="60" spans="1:18" x14ac:dyDescent="0.55000000000000004">
      <c r="A60" s="5">
        <v>1</v>
      </c>
      <c r="B60" s="105" t="s">
        <v>838</v>
      </c>
      <c r="C60" s="105" t="s">
        <v>840</v>
      </c>
      <c r="D60" s="205">
        <v>100000</v>
      </c>
      <c r="E60" s="5" t="s">
        <v>496</v>
      </c>
      <c r="F60" s="5" t="s">
        <v>354</v>
      </c>
      <c r="G60" s="3"/>
      <c r="H60" s="3"/>
      <c r="I60" s="174"/>
      <c r="J60" s="177"/>
      <c r="K60" s="3"/>
      <c r="L60" s="3"/>
      <c r="M60" s="3"/>
      <c r="N60" s="3"/>
      <c r="O60" s="3"/>
      <c r="P60" s="3"/>
      <c r="Q60" s="3"/>
      <c r="R60" s="3"/>
    </row>
    <row r="61" spans="1:18" x14ac:dyDescent="0.55000000000000004">
      <c r="A61" s="11"/>
      <c r="B61" s="102" t="s">
        <v>839</v>
      </c>
      <c r="C61" s="102" t="s">
        <v>841</v>
      </c>
      <c r="D61" s="278"/>
      <c r="E61" s="11" t="s">
        <v>74</v>
      </c>
      <c r="F61" s="11"/>
      <c r="G61" s="8"/>
      <c r="H61" s="8"/>
      <c r="I61" s="78"/>
      <c r="J61" s="178"/>
      <c r="K61" s="8"/>
      <c r="L61" s="8"/>
      <c r="M61" s="8"/>
      <c r="N61" s="8"/>
      <c r="O61" s="8"/>
      <c r="P61" s="8"/>
      <c r="Q61" s="8"/>
      <c r="R61" s="8"/>
    </row>
    <row r="62" spans="1:18" x14ac:dyDescent="0.55000000000000004">
      <c r="A62" s="11"/>
      <c r="B62" s="102"/>
      <c r="C62" s="102" t="s">
        <v>26</v>
      </c>
      <c r="D62" s="278"/>
      <c r="E62" s="164"/>
      <c r="F62" s="11"/>
      <c r="G62" s="8"/>
      <c r="H62" s="8"/>
      <c r="I62" s="78"/>
      <c r="J62" s="178"/>
      <c r="K62" s="8"/>
      <c r="L62" s="8"/>
      <c r="M62" s="8"/>
      <c r="N62" s="8"/>
      <c r="O62" s="8"/>
      <c r="P62" s="8"/>
      <c r="Q62" s="8"/>
      <c r="R62" s="8"/>
    </row>
    <row r="63" spans="1:18" x14ac:dyDescent="0.55000000000000004">
      <c r="A63" s="6"/>
      <c r="B63" s="103"/>
      <c r="C63" s="103"/>
      <c r="D63" s="306"/>
      <c r="E63" s="4"/>
      <c r="F63" s="6"/>
      <c r="G63" s="4"/>
      <c r="H63" s="4"/>
      <c r="I63" s="175"/>
      <c r="J63" s="179"/>
      <c r="K63" s="4"/>
      <c r="L63" s="4"/>
      <c r="M63" s="4"/>
      <c r="N63" s="4"/>
      <c r="O63" s="4"/>
      <c r="P63" s="4"/>
      <c r="Q63" s="4"/>
      <c r="R63" s="4"/>
    </row>
    <row r="64" spans="1:18" x14ac:dyDescent="0.55000000000000004">
      <c r="A64" s="5">
        <v>2</v>
      </c>
      <c r="B64" s="105" t="s">
        <v>350</v>
      </c>
      <c r="C64" s="105" t="s">
        <v>351</v>
      </c>
      <c r="D64" s="205">
        <v>10000</v>
      </c>
      <c r="E64" s="298" t="s">
        <v>843</v>
      </c>
      <c r="F64" s="5" t="s">
        <v>354</v>
      </c>
      <c r="G64" s="3"/>
      <c r="H64" s="3"/>
      <c r="I64" s="174"/>
      <c r="J64" s="177"/>
      <c r="K64" s="3"/>
      <c r="L64" s="3"/>
      <c r="M64" s="3"/>
      <c r="N64" s="3"/>
      <c r="O64" s="3"/>
      <c r="P64" s="3"/>
      <c r="Q64" s="3"/>
      <c r="R64" s="3"/>
    </row>
    <row r="65" spans="1:18" x14ac:dyDescent="0.55000000000000004">
      <c r="A65" s="8"/>
      <c r="B65" s="102" t="s">
        <v>352</v>
      </c>
      <c r="C65" s="102" t="s">
        <v>353</v>
      </c>
      <c r="D65" s="30"/>
      <c r="E65" s="11" t="s">
        <v>842</v>
      </c>
      <c r="F65" s="8"/>
      <c r="G65" s="8"/>
      <c r="H65" s="8"/>
      <c r="I65" s="78"/>
      <c r="J65" s="178"/>
      <c r="K65" s="8"/>
      <c r="L65" s="8"/>
      <c r="M65" s="8"/>
      <c r="N65" s="8"/>
      <c r="O65" s="8"/>
      <c r="P65" s="8"/>
      <c r="Q65" s="8"/>
      <c r="R65" s="8"/>
    </row>
    <row r="66" spans="1:18" x14ac:dyDescent="0.55000000000000004">
      <c r="A66" s="4"/>
      <c r="B66" s="103"/>
      <c r="C66" s="103"/>
      <c r="D66" s="4"/>
      <c r="E66" s="4"/>
      <c r="F66" s="4"/>
      <c r="G66" s="4"/>
      <c r="H66" s="4"/>
      <c r="I66" s="175"/>
      <c r="J66" s="179"/>
      <c r="K66" s="4"/>
      <c r="L66" s="4"/>
      <c r="M66" s="4"/>
      <c r="N66" s="4"/>
      <c r="O66" s="4"/>
      <c r="P66" s="4"/>
      <c r="Q66" s="4"/>
      <c r="R66" s="4"/>
    </row>
    <row r="67" spans="1:18" ht="24.75" thickBot="1" x14ac:dyDescent="0.6">
      <c r="C67" s="233" t="s">
        <v>355</v>
      </c>
      <c r="D67" s="227">
        <f>SUM(D60:D66)</f>
        <v>110000</v>
      </c>
    </row>
    <row r="68" spans="1:18" ht="24.75" thickTop="1" x14ac:dyDescent="0.55000000000000004"/>
  </sheetData>
  <mergeCells count="18">
    <mergeCell ref="B37:B38"/>
    <mergeCell ref="C37:C38"/>
    <mergeCell ref="G37:I37"/>
    <mergeCell ref="J37:R37"/>
    <mergeCell ref="B58:B59"/>
    <mergeCell ref="C58:C59"/>
    <mergeCell ref="G58:I58"/>
    <mergeCell ref="J58:R58"/>
    <mergeCell ref="B19:B20"/>
    <mergeCell ref="C19:C20"/>
    <mergeCell ref="G19:I19"/>
    <mergeCell ref="J19:R19"/>
    <mergeCell ref="A1:R1"/>
    <mergeCell ref="A2:R2"/>
    <mergeCell ref="B6:B7"/>
    <mergeCell ref="C6:C7"/>
    <mergeCell ref="G6:I6"/>
    <mergeCell ref="J6:R6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III,ตัวหนา"&amp;14&amp;K00-029แผนการดำเนินงาน ประจำปีงบประมาณ พ.ศ.2558&amp;R&amp;"PS Pimpdeed III,ตัวหนา"&amp;14&amp;K00-023เทศบาลตำบลบ้านเป็ด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topLeftCell="A163" workbookViewId="0">
      <selection activeCell="E161" sqref="E161"/>
    </sheetView>
  </sheetViews>
  <sheetFormatPr defaultRowHeight="24" x14ac:dyDescent="0.55000000000000004"/>
  <cols>
    <col min="1" max="1" width="4.5" style="1" customWidth="1"/>
    <col min="2" max="2" width="26.875" style="1" customWidth="1"/>
    <col min="3" max="3" width="31.375" style="1" customWidth="1"/>
    <col min="4" max="4" width="10.375" style="1" customWidth="1"/>
    <col min="5" max="5" width="10.75" style="1" customWidth="1"/>
    <col min="6" max="6" width="11.5" style="1" customWidth="1"/>
    <col min="7" max="18" width="3.125" style="1" customWidth="1"/>
    <col min="19" max="16384" width="9" style="1"/>
  </cols>
  <sheetData>
    <row r="1" spans="1:18" x14ac:dyDescent="0.55000000000000004">
      <c r="A1" s="2" t="s">
        <v>356</v>
      </c>
    </row>
    <row r="3" spans="1:18" x14ac:dyDescent="0.55000000000000004">
      <c r="A3" s="9" t="s">
        <v>2</v>
      </c>
      <c r="B3" s="394" t="s">
        <v>4</v>
      </c>
      <c r="C3" s="394" t="s">
        <v>5</v>
      </c>
      <c r="D3" s="9" t="s">
        <v>6</v>
      </c>
      <c r="E3" s="9" t="s">
        <v>8</v>
      </c>
      <c r="F3" s="9" t="s">
        <v>10</v>
      </c>
      <c r="G3" s="397" t="s">
        <v>23</v>
      </c>
      <c r="H3" s="398"/>
      <c r="I3" s="398"/>
      <c r="J3" s="399" t="s">
        <v>24</v>
      </c>
      <c r="K3" s="398"/>
      <c r="L3" s="398"/>
      <c r="M3" s="398"/>
      <c r="N3" s="398"/>
      <c r="O3" s="398"/>
      <c r="P3" s="398"/>
      <c r="Q3" s="398"/>
      <c r="R3" s="400"/>
    </row>
    <row r="4" spans="1:18" ht="27" x14ac:dyDescent="0.55000000000000004">
      <c r="A4" s="10" t="s">
        <v>3</v>
      </c>
      <c r="B4" s="395"/>
      <c r="C4" s="395"/>
      <c r="D4" s="10" t="s">
        <v>7</v>
      </c>
      <c r="E4" s="10" t="s">
        <v>9</v>
      </c>
      <c r="F4" s="10" t="s">
        <v>9</v>
      </c>
      <c r="G4" s="307" t="s">
        <v>25</v>
      </c>
      <c r="H4" s="307" t="s">
        <v>12</v>
      </c>
      <c r="I4" s="351" t="s">
        <v>13</v>
      </c>
      <c r="J4" s="352" t="s">
        <v>14</v>
      </c>
      <c r="K4" s="307" t="s">
        <v>15</v>
      </c>
      <c r="L4" s="307" t="s">
        <v>16</v>
      </c>
      <c r="M4" s="307" t="s">
        <v>17</v>
      </c>
      <c r="N4" s="307" t="s">
        <v>18</v>
      </c>
      <c r="O4" s="307" t="s">
        <v>19</v>
      </c>
      <c r="P4" s="307" t="s">
        <v>20</v>
      </c>
      <c r="Q4" s="307" t="s">
        <v>21</v>
      </c>
      <c r="R4" s="307" t="s">
        <v>22</v>
      </c>
    </row>
    <row r="5" spans="1:18" x14ac:dyDescent="0.55000000000000004">
      <c r="A5" s="107">
        <v>1</v>
      </c>
      <c r="B5" s="123" t="s">
        <v>357</v>
      </c>
      <c r="C5" s="3"/>
      <c r="D5" s="13"/>
      <c r="E5" s="3"/>
      <c r="F5" s="3"/>
      <c r="G5" s="3"/>
      <c r="H5" s="3"/>
      <c r="I5" s="174"/>
      <c r="J5" s="177"/>
      <c r="K5" s="3"/>
      <c r="L5" s="3"/>
      <c r="M5" s="3"/>
      <c r="N5" s="3"/>
      <c r="O5" s="3"/>
      <c r="P5" s="3"/>
      <c r="Q5" s="3"/>
      <c r="R5" s="3"/>
    </row>
    <row r="6" spans="1:18" x14ac:dyDescent="0.55000000000000004">
      <c r="A6" s="8">
        <v>1.1000000000000001</v>
      </c>
      <c r="B6" s="75" t="s">
        <v>358</v>
      </c>
      <c r="C6" s="8" t="s">
        <v>359</v>
      </c>
      <c r="D6" s="209">
        <v>204000</v>
      </c>
      <c r="E6" s="11" t="s">
        <v>27</v>
      </c>
      <c r="F6" s="11" t="s">
        <v>32</v>
      </c>
      <c r="G6" s="8"/>
      <c r="H6" s="8"/>
      <c r="I6" s="78"/>
      <c r="J6" s="178"/>
      <c r="K6" s="8"/>
      <c r="L6" s="8"/>
      <c r="M6" s="8"/>
      <c r="N6" s="8"/>
      <c r="O6" s="8"/>
      <c r="P6" s="8"/>
      <c r="Q6" s="8"/>
      <c r="R6" s="8"/>
    </row>
    <row r="7" spans="1:18" x14ac:dyDescent="0.55000000000000004">
      <c r="A7" s="314"/>
      <c r="B7" s="314"/>
      <c r="C7" s="314" t="s">
        <v>449</v>
      </c>
      <c r="D7" s="315"/>
      <c r="E7" s="314"/>
      <c r="F7" s="314"/>
      <c r="G7" s="314"/>
      <c r="H7" s="314"/>
      <c r="I7" s="355"/>
      <c r="J7" s="356"/>
      <c r="K7" s="314"/>
      <c r="L7" s="314"/>
      <c r="M7" s="314"/>
      <c r="N7" s="314"/>
      <c r="O7" s="314"/>
      <c r="P7" s="314"/>
      <c r="Q7" s="314"/>
      <c r="R7" s="314"/>
    </row>
    <row r="8" spans="1:18" x14ac:dyDescent="0.55000000000000004">
      <c r="A8" s="8">
        <v>1.2</v>
      </c>
      <c r="B8" s="85" t="s">
        <v>360</v>
      </c>
      <c r="C8" s="8" t="s">
        <v>844</v>
      </c>
      <c r="D8" s="209">
        <v>400000</v>
      </c>
      <c r="E8" s="11" t="s">
        <v>27</v>
      </c>
      <c r="F8" s="11" t="s">
        <v>32</v>
      </c>
      <c r="G8" s="8"/>
      <c r="H8" s="8"/>
      <c r="I8" s="78"/>
      <c r="J8" s="178"/>
      <c r="K8" s="8"/>
      <c r="L8" s="8"/>
      <c r="M8" s="8"/>
      <c r="N8" s="8"/>
      <c r="O8" s="8"/>
      <c r="P8" s="8"/>
      <c r="Q8" s="8"/>
      <c r="R8" s="8"/>
    </row>
    <row r="9" spans="1:18" x14ac:dyDescent="0.55000000000000004">
      <c r="A9" s="8"/>
      <c r="B9" s="8" t="s">
        <v>361</v>
      </c>
      <c r="C9" s="8" t="s">
        <v>845</v>
      </c>
      <c r="D9" s="211"/>
      <c r="E9" s="8"/>
      <c r="F9" s="8"/>
      <c r="G9" s="8"/>
      <c r="H9" s="8"/>
      <c r="I9" s="78"/>
      <c r="J9" s="178"/>
      <c r="K9" s="8"/>
      <c r="L9" s="8"/>
      <c r="M9" s="8"/>
      <c r="N9" s="8"/>
      <c r="O9" s="8"/>
      <c r="P9" s="8"/>
      <c r="Q9" s="8"/>
      <c r="R9" s="8"/>
    </row>
    <row r="10" spans="1:18" x14ac:dyDescent="0.55000000000000004">
      <c r="A10" s="314"/>
      <c r="B10" s="314" t="s">
        <v>362</v>
      </c>
      <c r="C10" s="314" t="s">
        <v>363</v>
      </c>
      <c r="D10" s="316"/>
      <c r="E10" s="314"/>
      <c r="F10" s="314"/>
      <c r="G10" s="314"/>
      <c r="H10" s="314"/>
      <c r="I10" s="355"/>
      <c r="J10" s="356"/>
      <c r="K10" s="314"/>
      <c r="L10" s="314"/>
      <c r="M10" s="314"/>
      <c r="N10" s="314"/>
      <c r="O10" s="314"/>
      <c r="P10" s="314"/>
      <c r="Q10" s="314"/>
      <c r="R10" s="314"/>
    </row>
    <row r="11" spans="1:18" x14ac:dyDescent="0.55000000000000004">
      <c r="A11" s="8">
        <v>1.3</v>
      </c>
      <c r="B11" s="85" t="s">
        <v>364</v>
      </c>
      <c r="C11" s="8" t="s">
        <v>848</v>
      </c>
      <c r="D11" s="209">
        <v>2190000</v>
      </c>
      <c r="E11" s="11" t="s">
        <v>27</v>
      </c>
      <c r="F11" s="11" t="s">
        <v>32</v>
      </c>
      <c r="G11" s="8"/>
      <c r="H11" s="8"/>
      <c r="I11" s="78"/>
      <c r="J11" s="178"/>
      <c r="K11" s="8"/>
      <c r="L11" s="8"/>
      <c r="M11" s="8"/>
      <c r="N11" s="8"/>
      <c r="O11" s="8"/>
      <c r="P11" s="8"/>
      <c r="Q11" s="8"/>
      <c r="R11" s="8"/>
    </row>
    <row r="12" spans="1:18" x14ac:dyDescent="0.55000000000000004">
      <c r="A12" s="8"/>
      <c r="B12" s="8" t="s">
        <v>365</v>
      </c>
      <c r="C12" s="8" t="s">
        <v>846</v>
      </c>
      <c r="D12" s="211"/>
      <c r="E12" s="8"/>
      <c r="F12" s="8"/>
      <c r="G12" s="8"/>
      <c r="H12" s="8"/>
      <c r="I12" s="78"/>
      <c r="J12" s="178"/>
      <c r="K12" s="8"/>
      <c r="L12" s="8"/>
      <c r="M12" s="8"/>
      <c r="N12" s="8"/>
      <c r="O12" s="8"/>
      <c r="P12" s="8"/>
      <c r="Q12" s="8"/>
      <c r="R12" s="8"/>
    </row>
    <row r="13" spans="1:18" x14ac:dyDescent="0.55000000000000004">
      <c r="A13" s="314"/>
      <c r="B13" s="314"/>
      <c r="C13" s="314" t="s">
        <v>847</v>
      </c>
      <c r="D13" s="316"/>
      <c r="E13" s="314"/>
      <c r="F13" s="314"/>
      <c r="G13" s="314"/>
      <c r="H13" s="314"/>
      <c r="I13" s="355"/>
      <c r="J13" s="356"/>
      <c r="K13" s="314"/>
      <c r="L13" s="314"/>
      <c r="M13" s="314"/>
      <c r="N13" s="314"/>
      <c r="O13" s="314"/>
      <c r="P13" s="314"/>
      <c r="Q13" s="314"/>
      <c r="R13" s="314"/>
    </row>
    <row r="14" spans="1:18" x14ac:dyDescent="0.55000000000000004">
      <c r="A14" s="8">
        <v>1.4</v>
      </c>
      <c r="B14" s="8" t="s">
        <v>366</v>
      </c>
      <c r="C14" s="85" t="s">
        <v>367</v>
      </c>
      <c r="D14" s="209">
        <v>1920000</v>
      </c>
      <c r="E14" s="11" t="s">
        <v>27</v>
      </c>
      <c r="F14" s="11" t="s">
        <v>32</v>
      </c>
      <c r="G14" s="8"/>
      <c r="H14" s="8"/>
      <c r="I14" s="78"/>
      <c r="J14" s="178"/>
      <c r="K14" s="8"/>
      <c r="L14" s="8"/>
      <c r="M14" s="8"/>
      <c r="N14" s="8"/>
      <c r="O14" s="8"/>
      <c r="P14" s="8"/>
      <c r="Q14" s="8"/>
      <c r="R14" s="8"/>
    </row>
    <row r="15" spans="1:18" x14ac:dyDescent="0.55000000000000004">
      <c r="A15" s="314"/>
      <c r="B15" s="314" t="s">
        <v>450</v>
      </c>
      <c r="C15" s="314" t="s">
        <v>849</v>
      </c>
      <c r="D15" s="316"/>
      <c r="E15" s="314"/>
      <c r="F15" s="314"/>
      <c r="G15" s="314"/>
      <c r="H15" s="314"/>
      <c r="I15" s="355"/>
      <c r="J15" s="356"/>
      <c r="K15" s="314"/>
      <c r="L15" s="314"/>
      <c r="M15" s="314"/>
      <c r="N15" s="314"/>
      <c r="O15" s="314"/>
      <c r="P15" s="314"/>
      <c r="Q15" s="314"/>
      <c r="R15" s="314"/>
    </row>
    <row r="16" spans="1:18" x14ac:dyDescent="0.55000000000000004">
      <c r="A16" s="8">
        <v>1.5</v>
      </c>
      <c r="B16" s="8" t="s">
        <v>368</v>
      </c>
      <c r="C16" s="8" t="s">
        <v>371</v>
      </c>
      <c r="D16" s="209">
        <v>523000</v>
      </c>
      <c r="E16" s="11" t="s">
        <v>27</v>
      </c>
      <c r="F16" s="11" t="s">
        <v>354</v>
      </c>
      <c r="G16" s="8"/>
      <c r="H16" s="8"/>
      <c r="I16" s="78"/>
      <c r="J16" s="178"/>
      <c r="K16" s="8"/>
      <c r="L16" s="8"/>
      <c r="M16" s="8"/>
      <c r="N16" s="8"/>
      <c r="O16" s="8"/>
      <c r="P16" s="8"/>
      <c r="Q16" s="8"/>
      <c r="R16" s="8"/>
    </row>
    <row r="17" spans="1:18" x14ac:dyDescent="0.55000000000000004">
      <c r="A17" s="4"/>
      <c r="B17" s="4" t="s">
        <v>369</v>
      </c>
      <c r="C17" s="4" t="s">
        <v>850</v>
      </c>
      <c r="D17" s="212"/>
      <c r="E17" s="4"/>
      <c r="F17" s="4"/>
      <c r="G17" s="4"/>
      <c r="H17" s="4"/>
      <c r="I17" s="175"/>
      <c r="J17" s="179"/>
      <c r="K17" s="4"/>
      <c r="L17" s="4"/>
      <c r="M17" s="4"/>
      <c r="N17" s="4"/>
      <c r="O17" s="4"/>
      <c r="P17" s="4"/>
      <c r="Q17" s="4"/>
      <c r="R17" s="4"/>
    </row>
    <row r="18" spans="1:18" x14ac:dyDescent="0.55000000000000004">
      <c r="A18" s="15"/>
      <c r="B18" s="15"/>
      <c r="C18" s="15"/>
      <c r="D18" s="30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55000000000000004">
      <c r="A19" s="9" t="s">
        <v>2</v>
      </c>
      <c r="B19" s="394" t="s">
        <v>4</v>
      </c>
      <c r="C19" s="394" t="s">
        <v>5</v>
      </c>
      <c r="D19" s="9" t="s">
        <v>6</v>
      </c>
      <c r="E19" s="9" t="s">
        <v>8</v>
      </c>
      <c r="F19" s="9" t="s">
        <v>10</v>
      </c>
      <c r="G19" s="397" t="s">
        <v>23</v>
      </c>
      <c r="H19" s="398"/>
      <c r="I19" s="398"/>
      <c r="J19" s="399" t="s">
        <v>24</v>
      </c>
      <c r="K19" s="398"/>
      <c r="L19" s="398"/>
      <c r="M19" s="398"/>
      <c r="N19" s="398"/>
      <c r="O19" s="398"/>
      <c r="P19" s="398"/>
      <c r="Q19" s="398"/>
      <c r="R19" s="400"/>
    </row>
    <row r="20" spans="1:18" ht="27" x14ac:dyDescent="0.55000000000000004">
      <c r="A20" s="10" t="s">
        <v>3</v>
      </c>
      <c r="B20" s="395"/>
      <c r="C20" s="395"/>
      <c r="D20" s="10" t="s">
        <v>7</v>
      </c>
      <c r="E20" s="10" t="s">
        <v>9</v>
      </c>
      <c r="F20" s="10" t="s">
        <v>9</v>
      </c>
      <c r="G20" s="307" t="s">
        <v>25</v>
      </c>
      <c r="H20" s="307" t="s">
        <v>12</v>
      </c>
      <c r="I20" s="351" t="s">
        <v>13</v>
      </c>
      <c r="J20" s="352" t="s">
        <v>14</v>
      </c>
      <c r="K20" s="307" t="s">
        <v>15</v>
      </c>
      <c r="L20" s="307" t="s">
        <v>16</v>
      </c>
      <c r="M20" s="307" t="s">
        <v>17</v>
      </c>
      <c r="N20" s="307" t="s">
        <v>18</v>
      </c>
      <c r="O20" s="307" t="s">
        <v>19</v>
      </c>
      <c r="P20" s="307" t="s">
        <v>20</v>
      </c>
      <c r="Q20" s="307" t="s">
        <v>21</v>
      </c>
      <c r="R20" s="307" t="s">
        <v>22</v>
      </c>
    </row>
    <row r="21" spans="1:18" x14ac:dyDescent="0.55000000000000004">
      <c r="A21" s="8">
        <v>1.6</v>
      </c>
      <c r="B21" s="8" t="s">
        <v>370</v>
      </c>
      <c r="C21" s="8" t="s">
        <v>851</v>
      </c>
      <c r="D21" s="30">
        <v>787000</v>
      </c>
      <c r="E21" s="11" t="s">
        <v>27</v>
      </c>
      <c r="F21" s="11" t="s">
        <v>45</v>
      </c>
      <c r="G21" s="8"/>
      <c r="H21" s="8"/>
      <c r="I21" s="78"/>
      <c r="J21" s="178"/>
      <c r="K21" s="8"/>
      <c r="L21" s="8"/>
      <c r="M21" s="8"/>
      <c r="N21" s="8"/>
      <c r="O21" s="8"/>
      <c r="P21" s="8"/>
      <c r="Q21" s="8"/>
      <c r="R21" s="8"/>
    </row>
    <row r="22" spans="1:18" x14ac:dyDescent="0.55000000000000004">
      <c r="A22" s="314"/>
      <c r="B22" s="314"/>
      <c r="C22" s="314" t="s">
        <v>852</v>
      </c>
      <c r="D22" s="314"/>
      <c r="E22" s="317"/>
      <c r="F22" s="314"/>
      <c r="G22" s="314"/>
      <c r="H22" s="314"/>
      <c r="I22" s="355"/>
      <c r="J22" s="356"/>
      <c r="K22" s="314"/>
      <c r="L22" s="314"/>
      <c r="M22" s="314"/>
      <c r="N22" s="314"/>
      <c r="O22" s="314"/>
      <c r="P22" s="314"/>
      <c r="Q22" s="314"/>
      <c r="R22" s="314"/>
    </row>
    <row r="23" spans="1:18" x14ac:dyDescent="0.55000000000000004">
      <c r="A23" s="8">
        <v>1.7</v>
      </c>
      <c r="B23" s="8" t="s">
        <v>372</v>
      </c>
      <c r="C23" s="8" t="s">
        <v>854</v>
      </c>
      <c r="D23" s="30">
        <v>1046000</v>
      </c>
      <c r="E23" s="11" t="s">
        <v>27</v>
      </c>
      <c r="F23" s="11" t="s">
        <v>45</v>
      </c>
      <c r="G23" s="8"/>
      <c r="H23" s="8"/>
      <c r="I23" s="78"/>
      <c r="J23" s="178"/>
      <c r="K23" s="8"/>
      <c r="L23" s="8"/>
      <c r="M23" s="8"/>
      <c r="N23" s="8"/>
      <c r="O23" s="8"/>
      <c r="P23" s="8"/>
      <c r="Q23" s="8"/>
      <c r="R23" s="8"/>
    </row>
    <row r="24" spans="1:18" x14ac:dyDescent="0.55000000000000004">
      <c r="A24" s="314"/>
      <c r="B24" s="314"/>
      <c r="C24" s="314" t="s">
        <v>853</v>
      </c>
      <c r="D24" s="314"/>
      <c r="E24" s="314"/>
      <c r="F24" s="314"/>
      <c r="G24" s="314"/>
      <c r="H24" s="314"/>
      <c r="I24" s="355"/>
      <c r="J24" s="356"/>
      <c r="K24" s="314"/>
      <c r="L24" s="314"/>
      <c r="M24" s="314"/>
      <c r="N24" s="314"/>
      <c r="O24" s="314"/>
      <c r="P24" s="314"/>
      <c r="Q24" s="314"/>
      <c r="R24" s="314"/>
    </row>
    <row r="25" spans="1:18" x14ac:dyDescent="0.55000000000000004">
      <c r="A25" s="8">
        <v>1.8</v>
      </c>
      <c r="B25" s="8" t="s">
        <v>855</v>
      </c>
      <c r="C25" s="8" t="s">
        <v>857</v>
      </c>
      <c r="D25" s="30">
        <v>2000000</v>
      </c>
      <c r="E25" s="11" t="s">
        <v>27</v>
      </c>
      <c r="F25" s="11" t="s">
        <v>45</v>
      </c>
      <c r="G25" s="8"/>
      <c r="H25" s="8"/>
      <c r="I25" s="78"/>
      <c r="J25" s="178"/>
      <c r="K25" s="8"/>
      <c r="L25" s="8"/>
      <c r="M25" s="8"/>
      <c r="N25" s="8"/>
      <c r="O25" s="8"/>
      <c r="P25" s="8"/>
      <c r="Q25" s="8"/>
      <c r="R25" s="8"/>
    </row>
    <row r="26" spans="1:18" x14ac:dyDescent="0.55000000000000004">
      <c r="A26" s="8"/>
      <c r="B26" s="8" t="s">
        <v>856</v>
      </c>
      <c r="C26" s="8" t="s">
        <v>858</v>
      </c>
      <c r="D26" s="8"/>
      <c r="E26" s="8"/>
      <c r="F26" s="8"/>
      <c r="G26" s="8"/>
      <c r="H26" s="8"/>
      <c r="I26" s="78"/>
      <c r="J26" s="178"/>
      <c r="K26" s="8"/>
      <c r="L26" s="8"/>
      <c r="M26" s="8"/>
      <c r="N26" s="8"/>
      <c r="O26" s="8"/>
      <c r="P26" s="8"/>
      <c r="Q26" s="8"/>
      <c r="R26" s="8"/>
    </row>
    <row r="27" spans="1:18" x14ac:dyDescent="0.55000000000000004">
      <c r="A27" s="314"/>
      <c r="B27" s="314"/>
      <c r="C27" s="314" t="s">
        <v>633</v>
      </c>
      <c r="D27" s="314"/>
      <c r="E27" s="314"/>
      <c r="F27" s="314"/>
      <c r="G27" s="314"/>
      <c r="H27" s="314"/>
      <c r="I27" s="355"/>
      <c r="J27" s="356"/>
      <c r="K27" s="314"/>
      <c r="L27" s="314"/>
      <c r="M27" s="314"/>
      <c r="N27" s="314"/>
      <c r="O27" s="314"/>
      <c r="P27" s="314"/>
      <c r="Q27" s="314"/>
      <c r="R27" s="314"/>
    </row>
    <row r="28" spans="1:18" x14ac:dyDescent="0.55000000000000004">
      <c r="A28" s="318">
        <v>1.9</v>
      </c>
      <c r="B28" s="318" t="s">
        <v>859</v>
      </c>
      <c r="C28" s="319" t="s">
        <v>860</v>
      </c>
      <c r="D28" s="320">
        <v>2000000</v>
      </c>
      <c r="E28" s="321" t="s">
        <v>27</v>
      </c>
      <c r="F28" s="321" t="s">
        <v>45</v>
      </c>
      <c r="G28" s="318"/>
      <c r="H28" s="318"/>
      <c r="I28" s="357"/>
      <c r="J28" s="358"/>
      <c r="K28" s="318"/>
      <c r="L28" s="318"/>
      <c r="M28" s="318"/>
      <c r="N28" s="318"/>
      <c r="O28" s="318"/>
      <c r="P28" s="318"/>
      <c r="Q28" s="318"/>
      <c r="R28" s="318"/>
    </row>
    <row r="29" spans="1:18" x14ac:dyDescent="0.55000000000000004">
      <c r="A29" s="8"/>
      <c r="B29" s="8"/>
      <c r="C29" s="8" t="s">
        <v>861</v>
      </c>
      <c r="D29" s="8"/>
      <c r="E29" s="8"/>
      <c r="F29" s="8"/>
      <c r="G29" s="8"/>
      <c r="H29" s="8"/>
      <c r="I29" s="78"/>
      <c r="J29" s="178"/>
      <c r="K29" s="8"/>
      <c r="L29" s="8"/>
      <c r="M29" s="8"/>
      <c r="N29" s="8"/>
      <c r="O29" s="8"/>
      <c r="P29" s="8"/>
      <c r="Q29" s="8"/>
      <c r="R29" s="8"/>
    </row>
    <row r="30" spans="1:18" x14ac:dyDescent="0.55000000000000004">
      <c r="A30" s="4"/>
      <c r="B30" s="4"/>
      <c r="C30" s="4" t="s">
        <v>633</v>
      </c>
      <c r="D30" s="4"/>
      <c r="E30" s="4"/>
      <c r="F30" s="4"/>
      <c r="G30" s="4"/>
      <c r="H30" s="4"/>
      <c r="I30" s="175"/>
      <c r="J30" s="179"/>
      <c r="K30" s="4"/>
      <c r="L30" s="4"/>
      <c r="M30" s="4"/>
      <c r="N30" s="4"/>
      <c r="O30" s="4"/>
      <c r="P30" s="4"/>
      <c r="Q30" s="4"/>
      <c r="R30" s="4"/>
    </row>
    <row r="31" spans="1:18" x14ac:dyDescent="0.55000000000000004">
      <c r="A31" s="110">
        <v>2</v>
      </c>
      <c r="B31" s="109" t="s">
        <v>373</v>
      </c>
      <c r="C31" s="8"/>
      <c r="D31" s="8"/>
      <c r="E31" s="8"/>
      <c r="F31" s="8"/>
      <c r="G31" s="8"/>
      <c r="H31" s="8"/>
      <c r="I31" s="78"/>
      <c r="J31" s="178"/>
      <c r="K31" s="8"/>
      <c r="L31" s="8"/>
      <c r="M31" s="8"/>
      <c r="N31" s="8"/>
      <c r="O31" s="8"/>
      <c r="P31" s="8"/>
      <c r="Q31" s="8"/>
      <c r="R31" s="8"/>
    </row>
    <row r="32" spans="1:18" x14ac:dyDescent="0.55000000000000004">
      <c r="A32" s="8">
        <v>2.1</v>
      </c>
      <c r="B32" s="8" t="s">
        <v>374</v>
      </c>
      <c r="C32" s="8" t="s">
        <v>862</v>
      </c>
      <c r="D32" s="211">
        <v>10000</v>
      </c>
      <c r="E32" s="11" t="s">
        <v>27</v>
      </c>
      <c r="F32" s="11" t="s">
        <v>32</v>
      </c>
      <c r="G32" s="8"/>
      <c r="H32" s="8"/>
      <c r="I32" s="78"/>
      <c r="J32" s="178"/>
      <c r="K32" s="8"/>
      <c r="L32" s="8"/>
      <c r="M32" s="8"/>
      <c r="N32" s="8"/>
      <c r="O32" s="8"/>
      <c r="P32" s="8"/>
      <c r="Q32" s="8"/>
      <c r="R32" s="8"/>
    </row>
    <row r="33" spans="1:18" x14ac:dyDescent="0.55000000000000004">
      <c r="A33" s="314"/>
      <c r="B33" s="314" t="s">
        <v>375</v>
      </c>
      <c r="C33" s="314" t="s">
        <v>863</v>
      </c>
      <c r="D33" s="317"/>
      <c r="E33" s="314"/>
      <c r="F33" s="314"/>
      <c r="G33" s="314"/>
      <c r="H33" s="314"/>
      <c r="I33" s="355"/>
      <c r="J33" s="356"/>
      <c r="K33" s="314"/>
      <c r="L33" s="314"/>
      <c r="M33" s="314"/>
      <c r="N33" s="314"/>
      <c r="O33" s="314"/>
      <c r="P33" s="314"/>
      <c r="Q33" s="314"/>
      <c r="R33" s="314"/>
    </row>
    <row r="34" spans="1:18" x14ac:dyDescent="0.55000000000000004">
      <c r="A34" s="8">
        <v>2.2000000000000002</v>
      </c>
      <c r="B34" s="8" t="s">
        <v>376</v>
      </c>
      <c r="C34" s="8" t="s">
        <v>377</v>
      </c>
      <c r="D34" s="211">
        <v>10000</v>
      </c>
      <c r="E34" s="11" t="s">
        <v>27</v>
      </c>
      <c r="F34" s="11" t="s">
        <v>32</v>
      </c>
      <c r="G34" s="8"/>
      <c r="H34" s="8"/>
      <c r="I34" s="78"/>
      <c r="J34" s="178"/>
      <c r="K34" s="8"/>
      <c r="L34" s="8"/>
      <c r="M34" s="8"/>
      <c r="N34" s="8"/>
      <c r="O34" s="8"/>
      <c r="P34" s="8"/>
      <c r="Q34" s="8"/>
      <c r="R34" s="8"/>
    </row>
    <row r="35" spans="1:18" x14ac:dyDescent="0.55000000000000004">
      <c r="A35" s="4"/>
      <c r="B35" s="4"/>
      <c r="C35" s="4" t="s">
        <v>451</v>
      </c>
      <c r="D35" s="4"/>
      <c r="E35" s="4"/>
      <c r="F35" s="4"/>
      <c r="G35" s="4"/>
      <c r="H35" s="4"/>
      <c r="I35" s="175"/>
      <c r="J35" s="179"/>
      <c r="K35" s="4"/>
      <c r="L35" s="4"/>
      <c r="M35" s="4"/>
      <c r="N35" s="4"/>
      <c r="O35" s="4"/>
      <c r="P35" s="4"/>
      <c r="Q35" s="4"/>
      <c r="R35" s="4"/>
    </row>
    <row r="36" spans="1:18" x14ac:dyDescent="0.5500000000000000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x14ac:dyDescent="0.55000000000000004">
      <c r="A37" s="9" t="s">
        <v>2</v>
      </c>
      <c r="B37" s="394" t="s">
        <v>4</v>
      </c>
      <c r="C37" s="394" t="s">
        <v>5</v>
      </c>
      <c r="D37" s="9" t="s">
        <v>6</v>
      </c>
      <c r="E37" s="9" t="s">
        <v>8</v>
      </c>
      <c r="F37" s="9" t="s">
        <v>10</v>
      </c>
      <c r="G37" s="397" t="s">
        <v>23</v>
      </c>
      <c r="H37" s="398"/>
      <c r="I37" s="398"/>
      <c r="J37" s="399" t="s">
        <v>24</v>
      </c>
      <c r="K37" s="398"/>
      <c r="L37" s="398"/>
      <c r="M37" s="398"/>
      <c r="N37" s="398"/>
      <c r="O37" s="398"/>
      <c r="P37" s="398"/>
      <c r="Q37" s="398"/>
      <c r="R37" s="400"/>
    </row>
    <row r="38" spans="1:18" ht="27" x14ac:dyDescent="0.55000000000000004">
      <c r="A38" s="10" t="s">
        <v>3</v>
      </c>
      <c r="B38" s="395"/>
      <c r="C38" s="395"/>
      <c r="D38" s="10" t="s">
        <v>7</v>
      </c>
      <c r="E38" s="10" t="s">
        <v>9</v>
      </c>
      <c r="F38" s="10" t="s">
        <v>9</v>
      </c>
      <c r="G38" s="307" t="s">
        <v>25</v>
      </c>
      <c r="H38" s="307" t="s">
        <v>12</v>
      </c>
      <c r="I38" s="351" t="s">
        <v>13</v>
      </c>
      <c r="J38" s="352" t="s">
        <v>14</v>
      </c>
      <c r="K38" s="307" t="s">
        <v>15</v>
      </c>
      <c r="L38" s="307" t="s">
        <v>16</v>
      </c>
      <c r="M38" s="307" t="s">
        <v>17</v>
      </c>
      <c r="N38" s="307" t="s">
        <v>18</v>
      </c>
      <c r="O38" s="307" t="s">
        <v>19</v>
      </c>
      <c r="P38" s="307" t="s">
        <v>20</v>
      </c>
      <c r="Q38" s="307" t="s">
        <v>21</v>
      </c>
      <c r="R38" s="307" t="s">
        <v>22</v>
      </c>
    </row>
    <row r="39" spans="1:18" x14ac:dyDescent="0.55000000000000004">
      <c r="A39" s="8">
        <v>2.2999999999999998</v>
      </c>
      <c r="B39" s="8" t="s">
        <v>378</v>
      </c>
      <c r="C39" s="325" t="s">
        <v>864</v>
      </c>
      <c r="D39" s="211">
        <v>15000</v>
      </c>
      <c r="E39" s="11" t="s">
        <v>27</v>
      </c>
      <c r="F39" s="11" t="s">
        <v>32</v>
      </c>
      <c r="G39" s="8"/>
      <c r="H39" s="8"/>
      <c r="I39" s="78"/>
      <c r="J39" s="178"/>
      <c r="K39" s="8"/>
      <c r="L39" s="8"/>
      <c r="M39" s="8"/>
      <c r="N39" s="8"/>
      <c r="O39" s="8"/>
      <c r="P39" s="8"/>
      <c r="Q39" s="8"/>
      <c r="R39" s="8"/>
    </row>
    <row r="40" spans="1:18" x14ac:dyDescent="0.55000000000000004">
      <c r="A40" s="314"/>
      <c r="B40" s="314"/>
      <c r="C40" s="326" t="s">
        <v>865</v>
      </c>
      <c r="D40" s="317"/>
      <c r="E40" s="314"/>
      <c r="F40" s="314"/>
      <c r="G40" s="314"/>
      <c r="H40" s="314"/>
      <c r="I40" s="355"/>
      <c r="J40" s="356"/>
      <c r="K40" s="314"/>
      <c r="L40" s="314"/>
      <c r="M40" s="314"/>
      <c r="N40" s="314"/>
      <c r="O40" s="314"/>
      <c r="P40" s="314"/>
      <c r="Q40" s="314"/>
      <c r="R40" s="314"/>
    </row>
    <row r="41" spans="1:18" x14ac:dyDescent="0.55000000000000004">
      <c r="A41" s="8">
        <v>2.4</v>
      </c>
      <c r="B41" s="8" t="s">
        <v>380</v>
      </c>
      <c r="C41" s="85" t="s">
        <v>867</v>
      </c>
      <c r="D41" s="211">
        <v>20000</v>
      </c>
      <c r="E41" s="11" t="s">
        <v>27</v>
      </c>
      <c r="F41" s="11" t="s">
        <v>32</v>
      </c>
      <c r="G41" s="8"/>
      <c r="H41" s="8"/>
      <c r="I41" s="78"/>
      <c r="J41" s="178"/>
      <c r="K41" s="8"/>
      <c r="L41" s="8"/>
      <c r="M41" s="8"/>
      <c r="N41" s="8"/>
      <c r="O41" s="8"/>
      <c r="P41" s="8"/>
      <c r="Q41" s="8"/>
      <c r="R41" s="8"/>
    </row>
    <row r="42" spans="1:18" x14ac:dyDescent="0.55000000000000004">
      <c r="A42" s="314"/>
      <c r="B42" s="314"/>
      <c r="C42" s="326" t="s">
        <v>866</v>
      </c>
      <c r="D42" s="317"/>
      <c r="E42" s="314"/>
      <c r="F42" s="314"/>
      <c r="G42" s="314"/>
      <c r="H42" s="314"/>
      <c r="I42" s="355"/>
      <c r="J42" s="356"/>
      <c r="K42" s="314"/>
      <c r="L42" s="314"/>
      <c r="M42" s="314"/>
      <c r="N42" s="314"/>
      <c r="O42" s="314"/>
      <c r="P42" s="314"/>
      <c r="Q42" s="314"/>
      <c r="R42" s="314"/>
    </row>
    <row r="43" spans="1:18" x14ac:dyDescent="0.55000000000000004">
      <c r="A43" s="8">
        <v>2.5</v>
      </c>
      <c r="B43" s="8" t="s">
        <v>381</v>
      </c>
      <c r="C43" s="85" t="s">
        <v>868</v>
      </c>
      <c r="D43" s="211">
        <v>20000</v>
      </c>
      <c r="E43" s="11" t="s">
        <v>27</v>
      </c>
      <c r="F43" s="11" t="s">
        <v>32</v>
      </c>
      <c r="G43" s="8"/>
      <c r="H43" s="8"/>
      <c r="I43" s="78"/>
      <c r="J43" s="178"/>
      <c r="K43" s="8"/>
      <c r="L43" s="8"/>
      <c r="M43" s="8"/>
      <c r="N43" s="8"/>
      <c r="O43" s="8"/>
      <c r="P43" s="8"/>
      <c r="Q43" s="8"/>
      <c r="R43" s="8"/>
    </row>
    <row r="44" spans="1:18" x14ac:dyDescent="0.55000000000000004">
      <c r="A44" s="314"/>
      <c r="B44" s="314"/>
      <c r="C44" s="326" t="s">
        <v>869</v>
      </c>
      <c r="D44" s="317"/>
      <c r="E44" s="314"/>
      <c r="F44" s="314"/>
      <c r="G44" s="314"/>
      <c r="H44" s="314"/>
      <c r="I44" s="355"/>
      <c r="J44" s="356"/>
      <c r="K44" s="314"/>
      <c r="L44" s="314"/>
      <c r="M44" s="314"/>
      <c r="N44" s="314"/>
      <c r="O44" s="314"/>
      <c r="P44" s="314"/>
      <c r="Q44" s="314"/>
      <c r="R44" s="314"/>
    </row>
    <row r="45" spans="1:18" x14ac:dyDescent="0.55000000000000004">
      <c r="A45" s="8">
        <v>2.6</v>
      </c>
      <c r="B45" s="8" t="s">
        <v>382</v>
      </c>
      <c r="C45" s="311" t="s">
        <v>870</v>
      </c>
      <c r="D45" s="211">
        <v>10000</v>
      </c>
      <c r="E45" s="11" t="s">
        <v>27</v>
      </c>
      <c r="F45" s="11" t="s">
        <v>32</v>
      </c>
      <c r="G45" s="8"/>
      <c r="H45" s="8"/>
      <c r="I45" s="78"/>
      <c r="J45" s="178"/>
      <c r="K45" s="8"/>
      <c r="L45" s="8"/>
      <c r="M45" s="8"/>
      <c r="N45" s="8"/>
      <c r="O45" s="8"/>
      <c r="P45" s="8"/>
      <c r="Q45" s="8"/>
      <c r="R45" s="8"/>
    </row>
    <row r="46" spans="1:18" x14ac:dyDescent="0.55000000000000004">
      <c r="A46" s="314"/>
      <c r="B46" s="314"/>
      <c r="C46" s="326" t="s">
        <v>871</v>
      </c>
      <c r="D46" s="317"/>
      <c r="E46" s="314"/>
      <c r="F46" s="314"/>
      <c r="G46" s="314"/>
      <c r="H46" s="314"/>
      <c r="I46" s="355"/>
      <c r="J46" s="356"/>
      <c r="K46" s="314"/>
      <c r="L46" s="314"/>
      <c r="M46" s="314"/>
      <c r="N46" s="314"/>
      <c r="O46" s="314"/>
      <c r="P46" s="314"/>
      <c r="Q46" s="314"/>
      <c r="R46" s="314"/>
    </row>
    <row r="47" spans="1:18" x14ac:dyDescent="0.55000000000000004">
      <c r="A47" s="93">
        <v>2.7</v>
      </c>
      <c r="B47" s="116" t="s">
        <v>452</v>
      </c>
      <c r="C47" s="327" t="s">
        <v>872</v>
      </c>
      <c r="D47" s="117">
        <v>297500</v>
      </c>
      <c r="E47" s="11" t="s">
        <v>27</v>
      </c>
      <c r="F47" s="11" t="s">
        <v>32</v>
      </c>
      <c r="G47" s="114"/>
      <c r="H47" s="114"/>
      <c r="I47" s="359"/>
      <c r="J47" s="361"/>
      <c r="K47" s="114"/>
      <c r="L47" s="114"/>
      <c r="M47" s="114"/>
      <c r="N47" s="114"/>
      <c r="O47" s="114"/>
      <c r="P47" s="114"/>
      <c r="Q47" s="114"/>
      <c r="R47" s="114"/>
    </row>
    <row r="48" spans="1:18" x14ac:dyDescent="0.55000000000000004">
      <c r="A48" s="322"/>
      <c r="B48" s="323" t="s">
        <v>453</v>
      </c>
      <c r="C48" s="328" t="s">
        <v>873</v>
      </c>
      <c r="D48" s="322"/>
      <c r="E48" s="322"/>
      <c r="F48" s="322"/>
      <c r="G48" s="324"/>
      <c r="H48" s="324"/>
      <c r="I48" s="360"/>
      <c r="J48" s="362"/>
      <c r="K48" s="324"/>
      <c r="L48" s="324"/>
      <c r="M48" s="324"/>
      <c r="N48" s="324"/>
      <c r="O48" s="324"/>
      <c r="P48" s="324"/>
      <c r="Q48" s="324"/>
      <c r="R48" s="324"/>
    </row>
    <row r="49" spans="1:18" x14ac:dyDescent="0.55000000000000004">
      <c r="A49" s="8">
        <v>2.8</v>
      </c>
      <c r="B49" s="8" t="s">
        <v>383</v>
      </c>
      <c r="C49" s="85" t="s">
        <v>875</v>
      </c>
      <c r="D49" s="211">
        <v>24500</v>
      </c>
      <c r="E49" s="11" t="s">
        <v>27</v>
      </c>
      <c r="F49" s="11" t="s">
        <v>32</v>
      </c>
      <c r="G49" s="8"/>
      <c r="H49" s="8"/>
      <c r="I49" s="78"/>
      <c r="J49" s="178"/>
      <c r="K49" s="8"/>
      <c r="L49" s="8"/>
      <c r="M49" s="8"/>
      <c r="N49" s="8"/>
      <c r="O49" s="8"/>
      <c r="P49" s="8"/>
      <c r="Q49" s="8"/>
      <c r="R49" s="8"/>
    </row>
    <row r="50" spans="1:18" x14ac:dyDescent="0.55000000000000004">
      <c r="A50" s="8"/>
      <c r="B50" s="8" t="s">
        <v>874</v>
      </c>
      <c r="C50" s="85" t="s">
        <v>877</v>
      </c>
      <c r="D50" s="8"/>
      <c r="E50" s="8"/>
      <c r="F50" s="8"/>
      <c r="G50" s="8"/>
      <c r="H50" s="8"/>
      <c r="I50" s="78"/>
      <c r="J50" s="178"/>
      <c r="K50" s="8"/>
      <c r="L50" s="8"/>
      <c r="M50" s="8"/>
      <c r="N50" s="8"/>
      <c r="O50" s="8"/>
      <c r="P50" s="8"/>
      <c r="Q50" s="8"/>
      <c r="R50" s="8"/>
    </row>
    <row r="51" spans="1:18" x14ac:dyDescent="0.55000000000000004">
      <c r="A51" s="314"/>
      <c r="B51" s="314"/>
      <c r="C51" s="329" t="s">
        <v>876</v>
      </c>
      <c r="D51" s="314"/>
      <c r="E51" s="314"/>
      <c r="F51" s="314"/>
      <c r="G51" s="314"/>
      <c r="H51" s="314"/>
      <c r="I51" s="355"/>
      <c r="J51" s="356"/>
      <c r="K51" s="314"/>
      <c r="L51" s="314"/>
      <c r="M51" s="314"/>
      <c r="N51" s="314"/>
      <c r="O51" s="314"/>
      <c r="P51" s="314"/>
      <c r="Q51" s="314"/>
      <c r="R51" s="314"/>
    </row>
    <row r="52" spans="1:18" x14ac:dyDescent="0.55000000000000004">
      <c r="A52" s="8">
        <v>2.9</v>
      </c>
      <c r="B52" s="8" t="s">
        <v>380</v>
      </c>
      <c r="C52" s="85" t="s">
        <v>867</v>
      </c>
      <c r="D52" s="211">
        <v>5000</v>
      </c>
      <c r="E52" s="11" t="s">
        <v>27</v>
      </c>
      <c r="F52" s="11" t="s">
        <v>45</v>
      </c>
      <c r="G52" s="8"/>
      <c r="H52" s="8"/>
      <c r="I52" s="78"/>
      <c r="J52" s="178"/>
      <c r="K52" s="8"/>
      <c r="L52" s="8"/>
      <c r="M52" s="8"/>
      <c r="N52" s="8"/>
      <c r="O52" s="8"/>
      <c r="P52" s="8"/>
      <c r="Q52" s="8"/>
      <c r="R52" s="8"/>
    </row>
    <row r="53" spans="1:18" x14ac:dyDescent="0.55000000000000004">
      <c r="A53" s="4"/>
      <c r="B53" s="4"/>
      <c r="C53" s="86" t="s">
        <v>878</v>
      </c>
      <c r="D53" s="4"/>
      <c r="E53" s="4"/>
      <c r="F53" s="4"/>
      <c r="G53" s="4"/>
      <c r="H53" s="4"/>
      <c r="I53" s="175"/>
      <c r="J53" s="179"/>
      <c r="K53" s="4"/>
      <c r="L53" s="4"/>
      <c r="M53" s="4"/>
      <c r="N53" s="4"/>
      <c r="O53" s="4"/>
      <c r="P53" s="4"/>
      <c r="Q53" s="4"/>
      <c r="R53" s="4"/>
    </row>
    <row r="54" spans="1:18" x14ac:dyDescent="0.5500000000000000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x14ac:dyDescent="0.55000000000000004">
      <c r="A55" s="9" t="s">
        <v>2</v>
      </c>
      <c r="B55" s="394" t="s">
        <v>4</v>
      </c>
      <c r="C55" s="394" t="s">
        <v>5</v>
      </c>
      <c r="D55" s="9" t="s">
        <v>6</v>
      </c>
      <c r="E55" s="9" t="s">
        <v>8</v>
      </c>
      <c r="F55" s="9" t="s">
        <v>10</v>
      </c>
      <c r="G55" s="397" t="s">
        <v>23</v>
      </c>
      <c r="H55" s="398"/>
      <c r="I55" s="398"/>
      <c r="J55" s="399" t="s">
        <v>24</v>
      </c>
      <c r="K55" s="398"/>
      <c r="L55" s="398"/>
      <c r="M55" s="398"/>
      <c r="N55" s="398"/>
      <c r="O55" s="398"/>
      <c r="P55" s="398"/>
      <c r="Q55" s="398"/>
      <c r="R55" s="400"/>
    </row>
    <row r="56" spans="1:18" ht="27" x14ac:dyDescent="0.55000000000000004">
      <c r="A56" s="10" t="s">
        <v>3</v>
      </c>
      <c r="B56" s="395"/>
      <c r="C56" s="395"/>
      <c r="D56" s="10" t="s">
        <v>7</v>
      </c>
      <c r="E56" s="10" t="s">
        <v>9</v>
      </c>
      <c r="F56" s="10" t="s">
        <v>9</v>
      </c>
      <c r="G56" s="307" t="s">
        <v>25</v>
      </c>
      <c r="H56" s="307" t="s">
        <v>12</v>
      </c>
      <c r="I56" s="351" t="s">
        <v>13</v>
      </c>
      <c r="J56" s="352" t="s">
        <v>14</v>
      </c>
      <c r="K56" s="307" t="s">
        <v>15</v>
      </c>
      <c r="L56" s="307" t="s">
        <v>16</v>
      </c>
      <c r="M56" s="307" t="s">
        <v>17</v>
      </c>
      <c r="N56" s="307" t="s">
        <v>18</v>
      </c>
      <c r="O56" s="307" t="s">
        <v>19</v>
      </c>
      <c r="P56" s="307" t="s">
        <v>20</v>
      </c>
      <c r="Q56" s="307" t="s">
        <v>21</v>
      </c>
      <c r="R56" s="307" t="s">
        <v>22</v>
      </c>
    </row>
    <row r="57" spans="1:18" x14ac:dyDescent="0.55000000000000004">
      <c r="A57" s="108">
        <v>2.1</v>
      </c>
      <c r="B57" s="8" t="s">
        <v>384</v>
      </c>
      <c r="C57" s="8" t="s">
        <v>880</v>
      </c>
      <c r="D57" s="211">
        <v>15000</v>
      </c>
      <c r="E57" s="11" t="s">
        <v>27</v>
      </c>
      <c r="F57" s="11" t="s">
        <v>36</v>
      </c>
      <c r="G57" s="8"/>
      <c r="H57" s="8"/>
      <c r="I57" s="78"/>
      <c r="J57" s="178"/>
      <c r="K57" s="8"/>
      <c r="L57" s="8"/>
      <c r="M57" s="8"/>
      <c r="N57" s="8"/>
      <c r="O57" s="8"/>
      <c r="P57" s="8"/>
      <c r="Q57" s="8"/>
      <c r="R57" s="8"/>
    </row>
    <row r="58" spans="1:18" x14ac:dyDescent="0.55000000000000004">
      <c r="A58" s="314"/>
      <c r="B58" s="314"/>
      <c r="C58" s="323" t="s">
        <v>879</v>
      </c>
      <c r="D58" s="316"/>
      <c r="E58" s="314"/>
      <c r="F58" s="314"/>
      <c r="G58" s="314"/>
      <c r="H58" s="314"/>
      <c r="I58" s="355"/>
      <c r="J58" s="356"/>
      <c r="K58" s="314"/>
      <c r="L58" s="314"/>
      <c r="M58" s="314"/>
      <c r="N58" s="314"/>
      <c r="O58" s="314"/>
      <c r="P58" s="314"/>
      <c r="Q58" s="314"/>
      <c r="R58" s="314"/>
    </row>
    <row r="59" spans="1:18" x14ac:dyDescent="0.55000000000000004">
      <c r="A59" s="108">
        <v>2.11</v>
      </c>
      <c r="B59" s="8" t="s">
        <v>385</v>
      </c>
      <c r="C59" s="8" t="s">
        <v>881</v>
      </c>
      <c r="D59" s="211">
        <v>18000</v>
      </c>
      <c r="E59" s="11" t="s">
        <v>27</v>
      </c>
      <c r="F59" s="11" t="s">
        <v>36</v>
      </c>
      <c r="G59" s="8"/>
      <c r="H59" s="8"/>
      <c r="I59" s="78"/>
      <c r="J59" s="178"/>
      <c r="K59" s="8"/>
      <c r="L59" s="8"/>
      <c r="M59" s="8"/>
      <c r="N59" s="8"/>
      <c r="O59" s="8"/>
      <c r="P59" s="8"/>
      <c r="Q59" s="8"/>
      <c r="R59" s="8"/>
    </row>
    <row r="60" spans="1:18" x14ac:dyDescent="0.55000000000000004">
      <c r="A60" s="330"/>
      <c r="B60" s="314"/>
      <c r="C60" s="314" t="s">
        <v>882</v>
      </c>
      <c r="D60" s="316"/>
      <c r="E60" s="314"/>
      <c r="F60" s="314"/>
      <c r="G60" s="314"/>
      <c r="H60" s="314"/>
      <c r="I60" s="355"/>
      <c r="J60" s="356"/>
      <c r="K60" s="314"/>
      <c r="L60" s="314"/>
      <c r="M60" s="314"/>
      <c r="N60" s="314"/>
      <c r="O60" s="314"/>
      <c r="P60" s="314"/>
      <c r="Q60" s="314"/>
      <c r="R60" s="314"/>
    </row>
    <row r="61" spans="1:18" x14ac:dyDescent="0.55000000000000004">
      <c r="A61" s="108">
        <v>2.12</v>
      </c>
      <c r="B61" s="8" t="s">
        <v>386</v>
      </c>
      <c r="C61" s="8" t="s">
        <v>387</v>
      </c>
      <c r="D61" s="211">
        <v>50000</v>
      </c>
      <c r="E61" s="11" t="s">
        <v>27</v>
      </c>
      <c r="F61" s="11" t="s">
        <v>36</v>
      </c>
      <c r="G61" s="8"/>
      <c r="H61" s="8"/>
      <c r="I61" s="78"/>
      <c r="J61" s="178"/>
      <c r="K61" s="8"/>
      <c r="L61" s="8"/>
      <c r="M61" s="8"/>
      <c r="N61" s="8"/>
      <c r="O61" s="8"/>
      <c r="P61" s="8"/>
      <c r="Q61" s="8"/>
      <c r="R61" s="8"/>
    </row>
    <row r="62" spans="1:18" x14ac:dyDescent="0.55000000000000004">
      <c r="A62" s="330"/>
      <c r="B62" s="314"/>
      <c r="C62" s="314" t="s">
        <v>883</v>
      </c>
      <c r="D62" s="316"/>
      <c r="E62" s="314"/>
      <c r="F62" s="314"/>
      <c r="G62" s="314"/>
      <c r="H62" s="314"/>
      <c r="I62" s="355"/>
      <c r="J62" s="356"/>
      <c r="K62" s="314"/>
      <c r="L62" s="314"/>
      <c r="M62" s="314"/>
      <c r="N62" s="314"/>
      <c r="O62" s="314"/>
      <c r="P62" s="314"/>
      <c r="Q62" s="314"/>
      <c r="R62" s="314"/>
    </row>
    <row r="63" spans="1:18" x14ac:dyDescent="0.55000000000000004">
      <c r="A63" s="108">
        <v>2.13</v>
      </c>
      <c r="B63" s="8" t="s">
        <v>388</v>
      </c>
      <c r="C63" s="8" t="s">
        <v>884</v>
      </c>
      <c r="D63" s="211">
        <v>10000</v>
      </c>
      <c r="E63" s="11" t="s">
        <v>27</v>
      </c>
      <c r="F63" s="11" t="s">
        <v>28</v>
      </c>
      <c r="G63" s="8"/>
      <c r="H63" s="8"/>
      <c r="I63" s="78"/>
      <c r="J63" s="178"/>
      <c r="K63" s="8"/>
      <c r="L63" s="8"/>
      <c r="M63" s="8"/>
      <c r="N63" s="8"/>
      <c r="O63" s="8"/>
      <c r="P63" s="8"/>
      <c r="Q63" s="8"/>
      <c r="R63" s="8"/>
    </row>
    <row r="64" spans="1:18" x14ac:dyDescent="0.55000000000000004">
      <c r="A64" s="330"/>
      <c r="B64" s="314"/>
      <c r="C64" s="314" t="s">
        <v>451</v>
      </c>
      <c r="D64" s="317"/>
      <c r="E64" s="317"/>
      <c r="F64" s="317" t="s">
        <v>29</v>
      </c>
      <c r="G64" s="314"/>
      <c r="H64" s="314"/>
      <c r="I64" s="355"/>
      <c r="J64" s="356"/>
      <c r="K64" s="314"/>
      <c r="L64" s="314"/>
      <c r="M64" s="314"/>
      <c r="N64" s="314"/>
      <c r="O64" s="314"/>
      <c r="P64" s="314"/>
      <c r="Q64" s="314"/>
      <c r="R64" s="314"/>
    </row>
    <row r="65" spans="1:18" x14ac:dyDescent="0.55000000000000004">
      <c r="A65" s="108">
        <v>2.14</v>
      </c>
      <c r="B65" s="8" t="s">
        <v>380</v>
      </c>
      <c r="C65" s="8" t="s">
        <v>867</v>
      </c>
      <c r="D65" s="211">
        <v>5000</v>
      </c>
      <c r="E65" s="11" t="s">
        <v>27</v>
      </c>
      <c r="F65" s="11" t="s">
        <v>28</v>
      </c>
      <c r="G65" s="8"/>
      <c r="H65" s="8"/>
      <c r="I65" s="78"/>
      <c r="J65" s="178"/>
      <c r="K65" s="8"/>
      <c r="L65" s="8"/>
      <c r="M65" s="8"/>
      <c r="N65" s="8"/>
      <c r="O65" s="8"/>
      <c r="P65" s="8"/>
      <c r="Q65" s="8"/>
      <c r="R65" s="8"/>
    </row>
    <row r="66" spans="1:18" x14ac:dyDescent="0.55000000000000004">
      <c r="A66" s="330"/>
      <c r="B66" s="314"/>
      <c r="C66" s="314" t="s">
        <v>885</v>
      </c>
      <c r="D66" s="317"/>
      <c r="E66" s="314"/>
      <c r="F66" s="317" t="s">
        <v>29</v>
      </c>
      <c r="G66" s="314"/>
      <c r="H66" s="314"/>
      <c r="I66" s="355"/>
      <c r="J66" s="356"/>
      <c r="K66" s="314"/>
      <c r="L66" s="314"/>
      <c r="M66" s="314"/>
      <c r="N66" s="314"/>
      <c r="O66" s="314"/>
      <c r="P66" s="314"/>
      <c r="Q66" s="314"/>
      <c r="R66" s="314"/>
    </row>
    <row r="67" spans="1:18" x14ac:dyDescent="0.55000000000000004">
      <c r="A67" s="108">
        <v>2.15</v>
      </c>
      <c r="B67" s="8" t="s">
        <v>378</v>
      </c>
      <c r="C67" s="8" t="s">
        <v>379</v>
      </c>
      <c r="D67" s="211">
        <v>10000</v>
      </c>
      <c r="E67" s="11" t="s">
        <v>27</v>
      </c>
      <c r="F67" s="11" t="s">
        <v>389</v>
      </c>
      <c r="G67" s="8"/>
      <c r="H67" s="8"/>
      <c r="I67" s="78"/>
      <c r="J67" s="178"/>
      <c r="K67" s="8"/>
      <c r="L67" s="8"/>
      <c r="M67" s="8"/>
      <c r="N67" s="8"/>
      <c r="O67" s="8"/>
      <c r="P67" s="8"/>
      <c r="Q67" s="8"/>
      <c r="R67" s="8"/>
    </row>
    <row r="68" spans="1:18" x14ac:dyDescent="0.55000000000000004">
      <c r="A68" s="330"/>
      <c r="B68" s="314"/>
      <c r="C68" s="314" t="s">
        <v>451</v>
      </c>
      <c r="D68" s="317"/>
      <c r="E68" s="317"/>
      <c r="F68" s="317" t="s">
        <v>390</v>
      </c>
      <c r="G68" s="314"/>
      <c r="H68" s="314"/>
      <c r="I68" s="355"/>
      <c r="J68" s="356"/>
      <c r="K68" s="314"/>
      <c r="L68" s="314"/>
      <c r="M68" s="314"/>
      <c r="N68" s="314"/>
      <c r="O68" s="314"/>
      <c r="P68" s="314"/>
      <c r="Q68" s="314"/>
      <c r="R68" s="314"/>
    </row>
    <row r="69" spans="1:18" x14ac:dyDescent="0.55000000000000004">
      <c r="A69" s="108">
        <v>2.16</v>
      </c>
      <c r="B69" s="8" t="s">
        <v>380</v>
      </c>
      <c r="C69" s="8" t="s">
        <v>867</v>
      </c>
      <c r="D69" s="211">
        <v>5000</v>
      </c>
      <c r="E69" s="11" t="s">
        <v>27</v>
      </c>
      <c r="F69" s="11" t="s">
        <v>389</v>
      </c>
      <c r="G69" s="8"/>
      <c r="H69" s="8"/>
      <c r="I69" s="78"/>
      <c r="J69" s="178"/>
      <c r="K69" s="8"/>
      <c r="L69" s="8"/>
      <c r="M69" s="8"/>
      <c r="N69" s="8"/>
      <c r="O69" s="8"/>
      <c r="P69" s="8"/>
      <c r="Q69" s="8"/>
      <c r="R69" s="8"/>
    </row>
    <row r="70" spans="1:18" x14ac:dyDescent="0.55000000000000004">
      <c r="A70" s="330"/>
      <c r="B70" s="314"/>
      <c r="C70" s="314" t="s">
        <v>885</v>
      </c>
      <c r="D70" s="317"/>
      <c r="E70" s="317"/>
      <c r="F70" s="317" t="s">
        <v>390</v>
      </c>
      <c r="G70" s="314"/>
      <c r="H70" s="314"/>
      <c r="I70" s="355"/>
      <c r="J70" s="356"/>
      <c r="K70" s="314"/>
      <c r="L70" s="314"/>
      <c r="M70" s="314"/>
      <c r="N70" s="314"/>
      <c r="O70" s="314"/>
      <c r="P70" s="314"/>
      <c r="Q70" s="314"/>
      <c r="R70" s="314"/>
    </row>
    <row r="71" spans="1:18" x14ac:dyDescent="0.55000000000000004">
      <c r="A71" s="331">
        <v>2.17</v>
      </c>
      <c r="B71" s="318" t="s">
        <v>886</v>
      </c>
      <c r="C71" s="332" t="s">
        <v>391</v>
      </c>
      <c r="D71" s="333">
        <v>46000</v>
      </c>
      <c r="E71" s="321" t="s">
        <v>27</v>
      </c>
      <c r="F71" s="321" t="s">
        <v>389</v>
      </c>
      <c r="G71" s="318"/>
      <c r="H71" s="318"/>
      <c r="I71" s="357"/>
      <c r="J71" s="358"/>
      <c r="K71" s="318"/>
      <c r="L71" s="318"/>
      <c r="M71" s="318"/>
      <c r="N71" s="318"/>
      <c r="O71" s="318"/>
      <c r="P71" s="318"/>
      <c r="Q71" s="318"/>
      <c r="R71" s="318"/>
    </row>
    <row r="72" spans="1:18" x14ac:dyDescent="0.55000000000000004">
      <c r="A72" s="334"/>
      <c r="B72" s="4"/>
      <c r="C72" s="4" t="s">
        <v>392</v>
      </c>
      <c r="D72" s="4"/>
      <c r="E72" s="6"/>
      <c r="F72" s="6" t="s">
        <v>390</v>
      </c>
      <c r="G72" s="4"/>
      <c r="H72" s="4"/>
      <c r="I72" s="175"/>
      <c r="J72" s="179"/>
      <c r="K72" s="4"/>
      <c r="L72" s="4"/>
      <c r="M72" s="4"/>
      <c r="N72" s="4"/>
      <c r="O72" s="4"/>
      <c r="P72" s="4"/>
      <c r="Q72" s="4"/>
      <c r="R72" s="4"/>
    </row>
    <row r="73" spans="1:18" x14ac:dyDescent="0.55000000000000004">
      <c r="A73" s="9" t="s">
        <v>2</v>
      </c>
      <c r="B73" s="394" t="s">
        <v>4</v>
      </c>
      <c r="C73" s="394" t="s">
        <v>5</v>
      </c>
      <c r="D73" s="9" t="s">
        <v>6</v>
      </c>
      <c r="E73" s="9" t="s">
        <v>8</v>
      </c>
      <c r="F73" s="9" t="s">
        <v>10</v>
      </c>
      <c r="G73" s="397" t="s">
        <v>23</v>
      </c>
      <c r="H73" s="398"/>
      <c r="I73" s="398"/>
      <c r="J73" s="399" t="s">
        <v>24</v>
      </c>
      <c r="K73" s="398"/>
      <c r="L73" s="398"/>
      <c r="M73" s="398"/>
      <c r="N73" s="398"/>
      <c r="O73" s="398"/>
      <c r="P73" s="398"/>
      <c r="Q73" s="398"/>
      <c r="R73" s="400"/>
    </row>
    <row r="74" spans="1:18" ht="27" x14ac:dyDescent="0.55000000000000004">
      <c r="A74" s="10" t="s">
        <v>3</v>
      </c>
      <c r="B74" s="395"/>
      <c r="C74" s="395"/>
      <c r="D74" s="10" t="s">
        <v>7</v>
      </c>
      <c r="E74" s="10" t="s">
        <v>9</v>
      </c>
      <c r="F74" s="10" t="s">
        <v>9</v>
      </c>
      <c r="G74" s="307" t="s">
        <v>25</v>
      </c>
      <c r="H74" s="307" t="s">
        <v>12</v>
      </c>
      <c r="I74" s="351" t="s">
        <v>13</v>
      </c>
      <c r="J74" s="352" t="s">
        <v>14</v>
      </c>
      <c r="K74" s="307" t="s">
        <v>15</v>
      </c>
      <c r="L74" s="307" t="s">
        <v>16</v>
      </c>
      <c r="M74" s="307" t="s">
        <v>17</v>
      </c>
      <c r="N74" s="307" t="s">
        <v>18</v>
      </c>
      <c r="O74" s="307" t="s">
        <v>19</v>
      </c>
      <c r="P74" s="307" t="s">
        <v>20</v>
      </c>
      <c r="Q74" s="307" t="s">
        <v>21</v>
      </c>
      <c r="R74" s="307" t="s">
        <v>22</v>
      </c>
    </row>
    <row r="75" spans="1:18" x14ac:dyDescent="0.55000000000000004">
      <c r="A75" s="110">
        <v>3</v>
      </c>
      <c r="B75" s="109" t="s">
        <v>393</v>
      </c>
      <c r="C75" s="8"/>
      <c r="D75" s="8"/>
      <c r="E75" s="8"/>
      <c r="F75" s="8"/>
      <c r="G75" s="8"/>
      <c r="H75" s="8"/>
      <c r="I75" s="78"/>
      <c r="J75" s="178"/>
      <c r="K75" s="8"/>
      <c r="L75" s="8"/>
      <c r="M75" s="8"/>
      <c r="N75" s="8"/>
      <c r="O75" s="8"/>
      <c r="P75" s="8"/>
      <c r="Q75" s="8"/>
      <c r="R75" s="8"/>
    </row>
    <row r="76" spans="1:18" x14ac:dyDescent="0.55000000000000004">
      <c r="A76" s="8">
        <v>3.1</v>
      </c>
      <c r="B76" s="8" t="s">
        <v>394</v>
      </c>
      <c r="C76" s="311" t="s">
        <v>396</v>
      </c>
      <c r="D76" s="211">
        <v>24000</v>
      </c>
      <c r="E76" s="11" t="s">
        <v>27</v>
      </c>
      <c r="F76" s="11" t="s">
        <v>32</v>
      </c>
      <c r="G76" s="8"/>
      <c r="H76" s="8"/>
      <c r="I76" s="78"/>
      <c r="J76" s="178"/>
      <c r="K76" s="8"/>
      <c r="L76" s="8"/>
      <c r="M76" s="8"/>
      <c r="N76" s="8"/>
      <c r="O76" s="8"/>
      <c r="P76" s="8"/>
      <c r="Q76" s="8"/>
      <c r="R76" s="8"/>
    </row>
    <row r="77" spans="1:18" x14ac:dyDescent="0.55000000000000004">
      <c r="A77" s="314"/>
      <c r="B77" s="314" t="s">
        <v>395</v>
      </c>
      <c r="C77" s="314" t="s">
        <v>887</v>
      </c>
      <c r="D77" s="317"/>
      <c r="E77" s="314"/>
      <c r="F77" s="314"/>
      <c r="G77" s="314"/>
      <c r="H77" s="314"/>
      <c r="I77" s="355"/>
      <c r="J77" s="356"/>
      <c r="K77" s="314"/>
      <c r="L77" s="314"/>
      <c r="M77" s="314"/>
      <c r="N77" s="314"/>
      <c r="O77" s="314"/>
      <c r="P77" s="314"/>
      <c r="Q77" s="314"/>
      <c r="R77" s="314"/>
    </row>
    <row r="78" spans="1:18" x14ac:dyDescent="0.55000000000000004">
      <c r="A78" s="8">
        <v>3.2</v>
      </c>
      <c r="B78" s="8" t="s">
        <v>397</v>
      </c>
      <c r="C78" s="8" t="s">
        <v>398</v>
      </c>
      <c r="D78" s="211">
        <v>10000</v>
      </c>
      <c r="E78" s="11" t="s">
        <v>27</v>
      </c>
      <c r="F78" s="11" t="s">
        <v>32</v>
      </c>
      <c r="G78" s="8"/>
      <c r="H78" s="8"/>
      <c r="I78" s="78"/>
      <c r="J78" s="178"/>
      <c r="K78" s="8"/>
      <c r="L78" s="8"/>
      <c r="M78" s="8"/>
      <c r="N78" s="8"/>
      <c r="O78" s="8"/>
      <c r="P78" s="8"/>
      <c r="Q78" s="8"/>
      <c r="R78" s="8"/>
    </row>
    <row r="79" spans="1:18" x14ac:dyDescent="0.55000000000000004">
      <c r="A79" s="314"/>
      <c r="B79" s="314"/>
      <c r="C79" s="314" t="s">
        <v>399</v>
      </c>
      <c r="D79" s="317"/>
      <c r="E79" s="314"/>
      <c r="F79" s="314"/>
      <c r="G79" s="314"/>
      <c r="H79" s="314"/>
      <c r="I79" s="355"/>
      <c r="J79" s="356"/>
      <c r="K79" s="314"/>
      <c r="L79" s="314"/>
      <c r="M79" s="314"/>
      <c r="N79" s="314"/>
      <c r="O79" s="314"/>
      <c r="P79" s="314"/>
      <c r="Q79" s="314"/>
      <c r="R79" s="314"/>
    </row>
    <row r="80" spans="1:18" x14ac:dyDescent="0.55000000000000004">
      <c r="A80" s="318">
        <v>3.3</v>
      </c>
      <c r="B80" s="318" t="s">
        <v>454</v>
      </c>
      <c r="C80" s="332" t="s">
        <v>888</v>
      </c>
      <c r="D80" s="335">
        <v>450000</v>
      </c>
      <c r="E80" s="321" t="s">
        <v>27</v>
      </c>
      <c r="F80" s="321" t="s">
        <v>32</v>
      </c>
      <c r="G80" s="318"/>
      <c r="H80" s="318"/>
      <c r="I80" s="357"/>
      <c r="J80" s="358"/>
      <c r="K80" s="318"/>
      <c r="L80" s="318"/>
      <c r="M80" s="318"/>
      <c r="N80" s="318"/>
      <c r="O80" s="318"/>
      <c r="P80" s="318"/>
      <c r="Q80" s="318"/>
      <c r="R80" s="318"/>
    </row>
    <row r="81" spans="1:19" x14ac:dyDescent="0.55000000000000004">
      <c r="A81" s="4"/>
      <c r="B81" s="4"/>
      <c r="C81" s="4" t="s">
        <v>455</v>
      </c>
      <c r="D81" s="6"/>
      <c r="E81" s="4"/>
      <c r="F81" s="4"/>
      <c r="G81" s="4"/>
      <c r="H81" s="4"/>
      <c r="I81" s="175"/>
      <c r="J81" s="179"/>
      <c r="K81" s="4"/>
      <c r="L81" s="4"/>
      <c r="M81" s="4"/>
      <c r="N81" s="4"/>
      <c r="O81" s="4"/>
      <c r="P81" s="4"/>
      <c r="Q81" s="4"/>
      <c r="R81" s="4"/>
    </row>
    <row r="82" spans="1:19" x14ac:dyDescent="0.55000000000000004">
      <c r="A82" s="110">
        <v>4</v>
      </c>
      <c r="B82" s="109" t="s">
        <v>400</v>
      </c>
      <c r="C82" s="8"/>
      <c r="D82" s="11"/>
      <c r="E82" s="8"/>
      <c r="F82" s="8"/>
      <c r="G82" s="8"/>
      <c r="H82" s="8"/>
      <c r="I82" s="78"/>
      <c r="J82" s="178"/>
      <c r="K82" s="8"/>
      <c r="L82" s="8"/>
      <c r="M82" s="8"/>
      <c r="N82" s="8"/>
      <c r="O82" s="8"/>
      <c r="P82" s="8"/>
      <c r="Q82" s="8"/>
      <c r="R82" s="8"/>
      <c r="S82" s="15"/>
    </row>
    <row r="83" spans="1:19" x14ac:dyDescent="0.55000000000000004">
      <c r="A83" s="8">
        <v>4.0999999999999996</v>
      </c>
      <c r="B83" s="85" t="s">
        <v>401</v>
      </c>
      <c r="C83" s="8" t="s">
        <v>412</v>
      </c>
      <c r="D83" s="211">
        <v>60000</v>
      </c>
      <c r="E83" s="11" t="s">
        <v>27</v>
      </c>
      <c r="F83" s="11" t="s">
        <v>32</v>
      </c>
      <c r="G83" s="8"/>
      <c r="H83" s="8"/>
      <c r="I83" s="78"/>
      <c r="J83" s="178"/>
      <c r="K83" s="8"/>
      <c r="L83" s="8"/>
      <c r="M83" s="8"/>
      <c r="N83" s="8"/>
      <c r="O83" s="8"/>
      <c r="P83" s="8"/>
      <c r="Q83" s="8"/>
      <c r="R83" s="8"/>
      <c r="S83" s="15"/>
    </row>
    <row r="84" spans="1:19" x14ac:dyDescent="0.55000000000000004">
      <c r="A84" s="314"/>
      <c r="B84" s="314"/>
      <c r="C84" s="314" t="s">
        <v>889</v>
      </c>
      <c r="D84" s="317"/>
      <c r="E84" s="314"/>
      <c r="F84" s="314"/>
      <c r="G84" s="314"/>
      <c r="H84" s="314"/>
      <c r="I84" s="355"/>
      <c r="J84" s="356"/>
      <c r="K84" s="314"/>
      <c r="L84" s="314"/>
      <c r="M84" s="314"/>
      <c r="N84" s="314"/>
      <c r="O84" s="314"/>
      <c r="P84" s="314"/>
      <c r="Q84" s="314"/>
      <c r="R84" s="314"/>
      <c r="S84" s="15"/>
    </row>
    <row r="85" spans="1:19" x14ac:dyDescent="0.55000000000000004">
      <c r="A85" s="8">
        <v>4.2</v>
      </c>
      <c r="B85" s="8" t="s">
        <v>402</v>
      </c>
      <c r="C85" s="8" t="s">
        <v>891</v>
      </c>
      <c r="D85" s="211">
        <v>12000</v>
      </c>
      <c r="E85" s="11" t="s">
        <v>27</v>
      </c>
      <c r="F85" s="11" t="s">
        <v>32</v>
      </c>
      <c r="G85" s="8"/>
      <c r="H85" s="8"/>
      <c r="I85" s="78"/>
      <c r="J85" s="178"/>
      <c r="K85" s="8"/>
      <c r="L85" s="8"/>
      <c r="M85" s="8"/>
      <c r="N85" s="8"/>
      <c r="O85" s="8"/>
      <c r="P85" s="8"/>
      <c r="Q85" s="8"/>
      <c r="R85" s="8"/>
    </row>
    <row r="86" spans="1:19" x14ac:dyDescent="0.55000000000000004">
      <c r="A86" s="314"/>
      <c r="B86" s="314"/>
      <c r="C86" s="314" t="s">
        <v>890</v>
      </c>
      <c r="D86" s="314"/>
      <c r="E86" s="314"/>
      <c r="F86" s="314"/>
      <c r="G86" s="314"/>
      <c r="H86" s="314"/>
      <c r="I86" s="355"/>
      <c r="J86" s="356"/>
      <c r="K86" s="314"/>
      <c r="L86" s="314"/>
      <c r="M86" s="314"/>
      <c r="N86" s="314"/>
      <c r="O86" s="314"/>
      <c r="P86" s="314"/>
      <c r="Q86" s="314"/>
      <c r="R86" s="314"/>
    </row>
    <row r="87" spans="1:19" x14ac:dyDescent="0.55000000000000004">
      <c r="A87" s="8">
        <v>4.3</v>
      </c>
      <c r="B87" s="8" t="s">
        <v>403</v>
      </c>
      <c r="C87" s="85" t="s">
        <v>405</v>
      </c>
      <c r="D87" s="211">
        <v>46000</v>
      </c>
      <c r="E87" s="11" t="s">
        <v>27</v>
      </c>
      <c r="F87" s="11" t="s">
        <v>32</v>
      </c>
      <c r="G87" s="8"/>
      <c r="H87" s="8"/>
      <c r="I87" s="78"/>
      <c r="J87" s="178"/>
      <c r="K87" s="8"/>
      <c r="L87" s="8"/>
      <c r="M87" s="8"/>
      <c r="N87" s="8"/>
      <c r="O87" s="8"/>
      <c r="P87" s="8"/>
      <c r="Q87" s="8"/>
      <c r="R87" s="8"/>
    </row>
    <row r="88" spans="1:19" x14ac:dyDescent="0.55000000000000004">
      <c r="A88" s="314"/>
      <c r="B88" s="314" t="s">
        <v>404</v>
      </c>
      <c r="C88" s="326" t="s">
        <v>406</v>
      </c>
      <c r="D88" s="317"/>
      <c r="E88" s="314"/>
      <c r="F88" s="314"/>
      <c r="G88" s="314"/>
      <c r="H88" s="314"/>
      <c r="I88" s="355"/>
      <c r="J88" s="356"/>
      <c r="K88" s="314"/>
      <c r="L88" s="314"/>
      <c r="M88" s="314"/>
      <c r="N88" s="314"/>
      <c r="O88" s="314"/>
      <c r="P88" s="314"/>
      <c r="Q88" s="314"/>
      <c r="R88" s="314"/>
    </row>
    <row r="89" spans="1:19" x14ac:dyDescent="0.55000000000000004">
      <c r="A89" s="318">
        <v>4.4000000000000004</v>
      </c>
      <c r="B89" s="318" t="s">
        <v>461</v>
      </c>
      <c r="C89" s="336" t="s">
        <v>405</v>
      </c>
      <c r="D89" s="333">
        <v>22000</v>
      </c>
      <c r="E89" s="321" t="s">
        <v>27</v>
      </c>
      <c r="F89" s="321" t="s">
        <v>32</v>
      </c>
      <c r="G89" s="318"/>
      <c r="H89" s="318"/>
      <c r="I89" s="357"/>
      <c r="J89" s="358"/>
      <c r="K89" s="318"/>
      <c r="L89" s="318"/>
      <c r="M89" s="318"/>
      <c r="N89" s="318"/>
      <c r="O89" s="318"/>
      <c r="P89" s="318"/>
      <c r="Q89" s="318"/>
      <c r="R89" s="318"/>
    </row>
    <row r="90" spans="1:19" x14ac:dyDescent="0.55000000000000004">
      <c r="A90" s="4"/>
      <c r="B90" s="4" t="s">
        <v>892</v>
      </c>
      <c r="C90" s="337" t="s">
        <v>893</v>
      </c>
      <c r="D90" s="4"/>
      <c r="E90" s="4"/>
      <c r="F90" s="4"/>
      <c r="G90" s="4"/>
      <c r="H90" s="4"/>
      <c r="I90" s="175"/>
      <c r="J90" s="179"/>
      <c r="K90" s="4"/>
      <c r="L90" s="4"/>
      <c r="M90" s="4"/>
      <c r="N90" s="4"/>
      <c r="O90" s="4"/>
      <c r="P90" s="4"/>
      <c r="Q90" s="4"/>
      <c r="R90" s="4"/>
    </row>
    <row r="91" spans="1:19" x14ac:dyDescent="0.55000000000000004">
      <c r="A91" s="9" t="s">
        <v>2</v>
      </c>
      <c r="B91" s="394" t="s">
        <v>4</v>
      </c>
      <c r="C91" s="394" t="s">
        <v>5</v>
      </c>
      <c r="D91" s="9" t="s">
        <v>6</v>
      </c>
      <c r="E91" s="9" t="s">
        <v>8</v>
      </c>
      <c r="F91" s="9" t="s">
        <v>10</v>
      </c>
      <c r="G91" s="397" t="s">
        <v>23</v>
      </c>
      <c r="H91" s="398"/>
      <c r="I91" s="398"/>
      <c r="J91" s="399" t="s">
        <v>24</v>
      </c>
      <c r="K91" s="398"/>
      <c r="L91" s="398"/>
      <c r="M91" s="398"/>
      <c r="N91" s="398"/>
      <c r="O91" s="398"/>
      <c r="P91" s="398"/>
      <c r="Q91" s="398"/>
      <c r="R91" s="400"/>
    </row>
    <row r="92" spans="1:19" ht="27" x14ac:dyDescent="0.55000000000000004">
      <c r="A92" s="10" t="s">
        <v>3</v>
      </c>
      <c r="B92" s="395"/>
      <c r="C92" s="395"/>
      <c r="D92" s="10" t="s">
        <v>7</v>
      </c>
      <c r="E92" s="10" t="s">
        <v>9</v>
      </c>
      <c r="F92" s="10" t="s">
        <v>9</v>
      </c>
      <c r="G92" s="307" t="s">
        <v>25</v>
      </c>
      <c r="H92" s="307" t="s">
        <v>12</v>
      </c>
      <c r="I92" s="351" t="s">
        <v>13</v>
      </c>
      <c r="J92" s="352" t="s">
        <v>14</v>
      </c>
      <c r="K92" s="307" t="s">
        <v>15</v>
      </c>
      <c r="L92" s="307" t="s">
        <v>16</v>
      </c>
      <c r="M92" s="307" t="s">
        <v>17</v>
      </c>
      <c r="N92" s="307" t="s">
        <v>18</v>
      </c>
      <c r="O92" s="307" t="s">
        <v>19</v>
      </c>
      <c r="P92" s="307" t="s">
        <v>20</v>
      </c>
      <c r="Q92" s="307" t="s">
        <v>21</v>
      </c>
      <c r="R92" s="307" t="s">
        <v>22</v>
      </c>
    </row>
    <row r="93" spans="1:19" x14ac:dyDescent="0.55000000000000004">
      <c r="A93" s="8">
        <v>4.5</v>
      </c>
      <c r="B93" s="8" t="s">
        <v>461</v>
      </c>
      <c r="C93" s="311" t="s">
        <v>405</v>
      </c>
      <c r="D93" s="211">
        <v>23000</v>
      </c>
      <c r="E93" s="11" t="s">
        <v>27</v>
      </c>
      <c r="F93" s="11" t="s">
        <v>354</v>
      </c>
      <c r="G93" s="8"/>
      <c r="H93" s="8"/>
      <c r="I93" s="78"/>
      <c r="J93" s="178"/>
      <c r="K93" s="8"/>
      <c r="L93" s="8"/>
      <c r="M93" s="8"/>
      <c r="N93" s="8"/>
      <c r="O93" s="8"/>
      <c r="P93" s="8"/>
      <c r="Q93" s="8"/>
      <c r="R93" s="8"/>
    </row>
    <row r="94" spans="1:19" x14ac:dyDescent="0.55000000000000004">
      <c r="A94" s="314"/>
      <c r="B94" s="314" t="s">
        <v>894</v>
      </c>
      <c r="C94" s="338" t="s">
        <v>409</v>
      </c>
      <c r="D94" s="317"/>
      <c r="E94" s="314"/>
      <c r="F94" s="314"/>
      <c r="G94" s="314"/>
      <c r="H94" s="314"/>
      <c r="I94" s="355"/>
      <c r="J94" s="356"/>
      <c r="K94" s="314"/>
      <c r="L94" s="314"/>
      <c r="M94" s="314"/>
      <c r="N94" s="314"/>
      <c r="O94" s="314"/>
      <c r="P94" s="314"/>
      <c r="Q94" s="314"/>
      <c r="R94" s="314"/>
    </row>
    <row r="95" spans="1:19" x14ac:dyDescent="0.55000000000000004">
      <c r="A95" s="119">
        <v>4.5999999999999996</v>
      </c>
      <c r="B95" s="120" t="s">
        <v>414</v>
      </c>
      <c r="C95" s="308" t="s">
        <v>896</v>
      </c>
      <c r="D95" s="209">
        <v>45000</v>
      </c>
      <c r="E95" s="11" t="s">
        <v>27</v>
      </c>
      <c r="F95" s="11" t="s">
        <v>209</v>
      </c>
      <c r="G95" s="118"/>
      <c r="H95" s="118"/>
      <c r="I95" s="363"/>
      <c r="J95" s="365"/>
      <c r="K95" s="118"/>
      <c r="L95" s="118"/>
      <c r="M95" s="118"/>
      <c r="N95" s="118"/>
      <c r="O95" s="118"/>
      <c r="P95" s="118"/>
      <c r="Q95" s="118"/>
      <c r="R95" s="118"/>
    </row>
    <row r="96" spans="1:19" x14ac:dyDescent="0.55000000000000004">
      <c r="A96" s="339"/>
      <c r="B96" s="340" t="s">
        <v>460</v>
      </c>
      <c r="C96" s="341" t="s">
        <v>895</v>
      </c>
      <c r="D96" s="316"/>
      <c r="E96" s="339"/>
      <c r="F96" s="339"/>
      <c r="G96" s="342"/>
      <c r="H96" s="342"/>
      <c r="I96" s="364"/>
      <c r="J96" s="366"/>
      <c r="K96" s="342"/>
      <c r="L96" s="342"/>
      <c r="M96" s="342"/>
      <c r="N96" s="342"/>
      <c r="O96" s="342"/>
      <c r="P96" s="342"/>
      <c r="Q96" s="342"/>
      <c r="R96" s="342"/>
    </row>
    <row r="97" spans="1:20" x14ac:dyDescent="0.55000000000000004">
      <c r="A97" s="119">
        <v>4.7</v>
      </c>
      <c r="B97" s="120" t="s">
        <v>402</v>
      </c>
      <c r="C97" s="308" t="s">
        <v>897</v>
      </c>
      <c r="D97" s="209">
        <v>9000</v>
      </c>
      <c r="E97" s="11" t="s">
        <v>27</v>
      </c>
      <c r="F97" s="11" t="s">
        <v>209</v>
      </c>
      <c r="G97" s="118"/>
      <c r="H97" s="118"/>
      <c r="I97" s="363"/>
      <c r="J97" s="365"/>
      <c r="K97" s="118"/>
      <c r="L97" s="118"/>
      <c r="M97" s="118"/>
      <c r="N97" s="118"/>
      <c r="O97" s="118"/>
      <c r="P97" s="118"/>
      <c r="Q97" s="118"/>
      <c r="R97" s="118"/>
    </row>
    <row r="98" spans="1:20" x14ac:dyDescent="0.55000000000000004">
      <c r="A98" s="339"/>
      <c r="B98" s="340"/>
      <c r="C98" s="341" t="s">
        <v>890</v>
      </c>
      <c r="D98" s="316"/>
      <c r="E98" s="339"/>
      <c r="F98" s="339"/>
      <c r="G98" s="342"/>
      <c r="H98" s="342"/>
      <c r="I98" s="364"/>
      <c r="J98" s="366"/>
      <c r="K98" s="342"/>
      <c r="L98" s="342"/>
      <c r="M98" s="342"/>
      <c r="N98" s="342"/>
      <c r="O98" s="342"/>
      <c r="P98" s="342"/>
      <c r="Q98" s="342"/>
      <c r="R98" s="342"/>
    </row>
    <row r="99" spans="1:20" x14ac:dyDescent="0.55000000000000004">
      <c r="A99" s="119">
        <v>4.8</v>
      </c>
      <c r="B99" s="120" t="s">
        <v>461</v>
      </c>
      <c r="C99" s="312" t="s">
        <v>463</v>
      </c>
      <c r="D99" s="209">
        <v>23000</v>
      </c>
      <c r="E99" s="11" t="s">
        <v>27</v>
      </c>
      <c r="F99" s="11" t="s">
        <v>209</v>
      </c>
      <c r="G99" s="118"/>
      <c r="H99" s="118"/>
      <c r="I99" s="363"/>
      <c r="J99" s="365"/>
      <c r="K99" s="118"/>
      <c r="L99" s="118"/>
      <c r="M99" s="118"/>
      <c r="N99" s="118"/>
      <c r="O99" s="118"/>
      <c r="P99" s="118"/>
      <c r="Q99" s="118"/>
      <c r="R99" s="118"/>
      <c r="T99" s="1" t="s">
        <v>489</v>
      </c>
    </row>
    <row r="100" spans="1:20" x14ac:dyDescent="0.55000000000000004">
      <c r="A100" s="339"/>
      <c r="B100" s="340" t="s">
        <v>462</v>
      </c>
      <c r="C100" s="343" t="s">
        <v>464</v>
      </c>
      <c r="D100" s="316"/>
      <c r="E100" s="339"/>
      <c r="F100" s="339"/>
      <c r="G100" s="342"/>
      <c r="H100" s="342"/>
      <c r="I100" s="364"/>
      <c r="J100" s="366"/>
      <c r="K100" s="342"/>
      <c r="L100" s="342"/>
      <c r="M100" s="342"/>
      <c r="N100" s="342"/>
      <c r="O100" s="342"/>
      <c r="P100" s="342"/>
      <c r="Q100" s="342"/>
      <c r="R100" s="342"/>
    </row>
    <row r="101" spans="1:20" x14ac:dyDescent="0.55000000000000004">
      <c r="A101" s="119">
        <v>4.9000000000000004</v>
      </c>
      <c r="B101" s="120" t="s">
        <v>465</v>
      </c>
      <c r="C101" s="308" t="s">
        <v>899</v>
      </c>
      <c r="D101" s="209">
        <v>200000</v>
      </c>
      <c r="E101" s="11" t="s">
        <v>27</v>
      </c>
      <c r="F101" s="11" t="s">
        <v>209</v>
      </c>
      <c r="G101" s="118"/>
      <c r="H101" s="118"/>
      <c r="I101" s="363"/>
      <c r="J101" s="365"/>
      <c r="K101" s="118"/>
      <c r="L101" s="118"/>
      <c r="M101" s="118"/>
      <c r="N101" s="118"/>
      <c r="O101" s="118"/>
      <c r="P101" s="118"/>
      <c r="Q101" s="118"/>
      <c r="R101" s="118"/>
    </row>
    <row r="102" spans="1:20" x14ac:dyDescent="0.55000000000000004">
      <c r="A102" s="339"/>
      <c r="B102" s="340"/>
      <c r="C102" s="341" t="s">
        <v>898</v>
      </c>
      <c r="D102" s="344"/>
      <c r="E102" s="339"/>
      <c r="F102" s="339"/>
      <c r="G102" s="342"/>
      <c r="H102" s="342"/>
      <c r="I102" s="364"/>
      <c r="J102" s="366"/>
      <c r="K102" s="342"/>
      <c r="L102" s="342"/>
      <c r="M102" s="342"/>
      <c r="N102" s="342"/>
      <c r="O102" s="342"/>
      <c r="P102" s="342"/>
      <c r="Q102" s="342"/>
      <c r="R102" s="342"/>
    </row>
    <row r="103" spans="1:20" x14ac:dyDescent="0.55000000000000004">
      <c r="A103" s="108">
        <v>4.0999999999999996</v>
      </c>
      <c r="B103" s="8" t="s">
        <v>410</v>
      </c>
      <c r="C103" s="311" t="s">
        <v>411</v>
      </c>
      <c r="D103" s="211">
        <v>11000</v>
      </c>
      <c r="E103" s="11" t="s">
        <v>27</v>
      </c>
      <c r="F103" s="11" t="s">
        <v>45</v>
      </c>
      <c r="G103" s="8"/>
      <c r="H103" s="8"/>
      <c r="I103" s="78"/>
      <c r="J103" s="178"/>
      <c r="K103" s="8"/>
      <c r="L103" s="8"/>
      <c r="M103" s="8"/>
      <c r="N103" s="8"/>
      <c r="O103" s="8"/>
      <c r="P103" s="8"/>
      <c r="Q103" s="8"/>
      <c r="R103" s="8"/>
    </row>
    <row r="104" spans="1:20" x14ac:dyDescent="0.55000000000000004">
      <c r="A104" s="314"/>
      <c r="B104" s="314" t="s">
        <v>407</v>
      </c>
      <c r="C104" s="338" t="s">
        <v>900</v>
      </c>
      <c r="D104" s="345"/>
      <c r="E104" s="314"/>
      <c r="F104" s="314"/>
      <c r="G104" s="314"/>
      <c r="H104" s="314"/>
      <c r="I104" s="355"/>
      <c r="J104" s="356"/>
      <c r="K104" s="314"/>
      <c r="L104" s="314"/>
      <c r="M104" s="314"/>
      <c r="N104" s="314"/>
      <c r="O104" s="314"/>
      <c r="P104" s="314"/>
      <c r="Q104" s="314"/>
      <c r="R104" s="314"/>
    </row>
    <row r="105" spans="1:20" x14ac:dyDescent="0.55000000000000004">
      <c r="A105" s="108">
        <v>4.1100000000000003</v>
      </c>
      <c r="B105" s="8" t="s">
        <v>408</v>
      </c>
      <c r="C105" s="8" t="s">
        <v>412</v>
      </c>
      <c r="D105" s="211">
        <v>15000</v>
      </c>
      <c r="E105" s="11" t="s">
        <v>27</v>
      </c>
      <c r="F105" s="11" t="s">
        <v>45</v>
      </c>
      <c r="G105" s="8"/>
      <c r="H105" s="8"/>
      <c r="I105" s="78"/>
      <c r="J105" s="178"/>
      <c r="K105" s="8"/>
      <c r="L105" s="8"/>
      <c r="M105" s="8"/>
      <c r="N105" s="8"/>
      <c r="O105" s="8"/>
      <c r="P105" s="8"/>
      <c r="Q105" s="8"/>
      <c r="R105" s="8"/>
    </row>
    <row r="106" spans="1:20" x14ac:dyDescent="0.55000000000000004">
      <c r="A106" s="330"/>
      <c r="B106" s="314"/>
      <c r="C106" s="314" t="s">
        <v>413</v>
      </c>
      <c r="D106" s="314"/>
      <c r="E106" s="314"/>
      <c r="F106" s="314"/>
      <c r="G106" s="314"/>
      <c r="H106" s="314"/>
      <c r="I106" s="355"/>
      <c r="J106" s="356"/>
      <c r="K106" s="314"/>
      <c r="L106" s="314"/>
      <c r="M106" s="314"/>
      <c r="N106" s="314"/>
      <c r="O106" s="314"/>
      <c r="P106" s="314"/>
      <c r="Q106" s="314"/>
      <c r="R106" s="314"/>
    </row>
    <row r="107" spans="1:20" x14ac:dyDescent="0.55000000000000004">
      <c r="A107" s="331">
        <v>4.12</v>
      </c>
      <c r="B107" s="318" t="s">
        <v>402</v>
      </c>
      <c r="C107" s="318" t="s">
        <v>901</v>
      </c>
      <c r="D107" s="333">
        <v>3000</v>
      </c>
      <c r="E107" s="321" t="s">
        <v>27</v>
      </c>
      <c r="F107" s="321" t="s">
        <v>45</v>
      </c>
      <c r="G107" s="318"/>
      <c r="H107" s="318"/>
      <c r="I107" s="357"/>
      <c r="J107" s="358"/>
      <c r="K107" s="318"/>
      <c r="L107" s="318"/>
      <c r="M107" s="318"/>
      <c r="N107" s="318"/>
      <c r="O107" s="318"/>
      <c r="P107" s="318"/>
      <c r="Q107" s="318"/>
      <c r="R107" s="318"/>
    </row>
    <row r="108" spans="1:20" x14ac:dyDescent="0.55000000000000004">
      <c r="A108" s="334"/>
      <c r="B108" s="4"/>
      <c r="C108" s="4" t="s">
        <v>890</v>
      </c>
      <c r="D108" s="6"/>
      <c r="E108" s="4"/>
      <c r="F108" s="4"/>
      <c r="G108" s="4"/>
      <c r="H108" s="4"/>
      <c r="I108" s="175"/>
      <c r="J108" s="179"/>
      <c r="K108" s="4"/>
      <c r="L108" s="4"/>
      <c r="M108" s="4"/>
      <c r="N108" s="4"/>
      <c r="O108" s="4"/>
      <c r="P108" s="4"/>
      <c r="Q108" s="4"/>
      <c r="R108" s="4"/>
    </row>
    <row r="109" spans="1:20" x14ac:dyDescent="0.55000000000000004">
      <c r="A109" s="9" t="s">
        <v>2</v>
      </c>
      <c r="B109" s="394" t="s">
        <v>4</v>
      </c>
      <c r="C109" s="394" t="s">
        <v>5</v>
      </c>
      <c r="D109" s="9" t="s">
        <v>6</v>
      </c>
      <c r="E109" s="9" t="s">
        <v>8</v>
      </c>
      <c r="F109" s="9" t="s">
        <v>10</v>
      </c>
      <c r="G109" s="397" t="s">
        <v>23</v>
      </c>
      <c r="H109" s="398"/>
      <c r="I109" s="398"/>
      <c r="J109" s="399" t="s">
        <v>24</v>
      </c>
      <c r="K109" s="398"/>
      <c r="L109" s="398"/>
      <c r="M109" s="398"/>
      <c r="N109" s="398"/>
      <c r="O109" s="398"/>
      <c r="P109" s="398"/>
      <c r="Q109" s="398"/>
      <c r="R109" s="400"/>
    </row>
    <row r="110" spans="1:20" ht="27" x14ac:dyDescent="0.55000000000000004">
      <c r="A110" s="10" t="s">
        <v>3</v>
      </c>
      <c r="B110" s="395"/>
      <c r="C110" s="395"/>
      <c r="D110" s="10" t="s">
        <v>7</v>
      </c>
      <c r="E110" s="10" t="s">
        <v>9</v>
      </c>
      <c r="F110" s="10" t="s">
        <v>9</v>
      </c>
      <c r="G110" s="307" t="s">
        <v>25</v>
      </c>
      <c r="H110" s="307" t="s">
        <v>12</v>
      </c>
      <c r="I110" s="351" t="s">
        <v>13</v>
      </c>
      <c r="J110" s="352" t="s">
        <v>14</v>
      </c>
      <c r="K110" s="307" t="s">
        <v>15</v>
      </c>
      <c r="L110" s="307" t="s">
        <v>16</v>
      </c>
      <c r="M110" s="307" t="s">
        <v>17</v>
      </c>
      <c r="N110" s="307" t="s">
        <v>18</v>
      </c>
      <c r="O110" s="307" t="s">
        <v>19</v>
      </c>
      <c r="P110" s="307" t="s">
        <v>20</v>
      </c>
      <c r="Q110" s="307" t="s">
        <v>21</v>
      </c>
      <c r="R110" s="307" t="s">
        <v>22</v>
      </c>
    </row>
    <row r="111" spans="1:20" x14ac:dyDescent="0.55000000000000004">
      <c r="A111" s="108">
        <v>4.13</v>
      </c>
      <c r="B111" s="8" t="s">
        <v>414</v>
      </c>
      <c r="C111" s="85" t="s">
        <v>416</v>
      </c>
      <c r="D111" s="211">
        <v>150000</v>
      </c>
      <c r="E111" s="11" t="s">
        <v>27</v>
      </c>
      <c r="F111" s="11" t="s">
        <v>36</v>
      </c>
      <c r="G111" s="8"/>
      <c r="H111" s="8"/>
      <c r="I111" s="78"/>
      <c r="J111" s="178"/>
      <c r="K111" s="8"/>
      <c r="L111" s="8"/>
      <c r="M111" s="8"/>
      <c r="N111" s="8"/>
      <c r="O111" s="8"/>
      <c r="P111" s="8"/>
      <c r="Q111" s="8"/>
      <c r="R111" s="8"/>
    </row>
    <row r="112" spans="1:20" x14ac:dyDescent="0.55000000000000004">
      <c r="A112" s="330"/>
      <c r="B112" s="314" t="s">
        <v>415</v>
      </c>
      <c r="C112" s="314" t="s">
        <v>417</v>
      </c>
      <c r="D112" s="317"/>
      <c r="E112" s="314"/>
      <c r="F112" s="314"/>
      <c r="G112" s="314"/>
      <c r="H112" s="314"/>
      <c r="I112" s="355"/>
      <c r="J112" s="356"/>
      <c r="K112" s="314"/>
      <c r="L112" s="314"/>
      <c r="M112" s="314"/>
      <c r="N112" s="314"/>
      <c r="O112" s="314"/>
      <c r="P112" s="314"/>
      <c r="Q112" s="314"/>
      <c r="R112" s="314"/>
    </row>
    <row r="113" spans="1:18" x14ac:dyDescent="0.55000000000000004">
      <c r="A113" s="108">
        <v>4.1399999999999997</v>
      </c>
      <c r="B113" s="8" t="s">
        <v>459</v>
      </c>
      <c r="C113" s="85" t="s">
        <v>903</v>
      </c>
      <c r="D113" s="211">
        <v>25000</v>
      </c>
      <c r="E113" s="11" t="s">
        <v>27</v>
      </c>
      <c r="F113" s="11" t="s">
        <v>36</v>
      </c>
      <c r="G113" s="8"/>
      <c r="H113" s="8"/>
      <c r="I113" s="78"/>
      <c r="J113" s="178"/>
      <c r="K113" s="8"/>
      <c r="L113" s="8"/>
      <c r="M113" s="8"/>
      <c r="N113" s="8"/>
      <c r="O113" s="8"/>
      <c r="P113" s="8"/>
      <c r="Q113" s="8"/>
      <c r="R113" s="8"/>
    </row>
    <row r="114" spans="1:18" x14ac:dyDescent="0.55000000000000004">
      <c r="A114" s="330"/>
      <c r="B114" s="314"/>
      <c r="C114" s="314" t="s">
        <v>902</v>
      </c>
      <c r="D114" s="317"/>
      <c r="E114" s="314"/>
      <c r="F114" s="314"/>
      <c r="G114" s="314"/>
      <c r="H114" s="314"/>
      <c r="I114" s="355"/>
      <c r="J114" s="356"/>
      <c r="K114" s="314"/>
      <c r="L114" s="314"/>
      <c r="M114" s="314"/>
      <c r="N114" s="314"/>
      <c r="O114" s="314"/>
      <c r="P114" s="314"/>
      <c r="Q114" s="314"/>
      <c r="R114" s="314"/>
    </row>
    <row r="115" spans="1:18" x14ac:dyDescent="0.55000000000000004">
      <c r="A115" s="108">
        <v>4.1500000000000004</v>
      </c>
      <c r="B115" s="8" t="s">
        <v>402</v>
      </c>
      <c r="C115" s="85" t="s">
        <v>901</v>
      </c>
      <c r="D115" s="211">
        <v>3000</v>
      </c>
      <c r="E115" s="11" t="s">
        <v>27</v>
      </c>
      <c r="F115" s="11" t="s">
        <v>28</v>
      </c>
      <c r="G115" s="8"/>
      <c r="H115" s="8"/>
      <c r="I115" s="78"/>
      <c r="J115" s="178"/>
      <c r="K115" s="8"/>
      <c r="L115" s="8"/>
      <c r="M115" s="8"/>
      <c r="N115" s="8"/>
      <c r="O115" s="8"/>
      <c r="P115" s="8"/>
      <c r="Q115" s="8"/>
      <c r="R115" s="8"/>
    </row>
    <row r="116" spans="1:18" x14ac:dyDescent="0.55000000000000004">
      <c r="A116" s="330"/>
      <c r="B116" s="314"/>
      <c r="C116" s="314" t="s">
        <v>890</v>
      </c>
      <c r="D116" s="314"/>
      <c r="E116" s="317"/>
      <c r="F116" s="317" t="s">
        <v>29</v>
      </c>
      <c r="G116" s="314"/>
      <c r="H116" s="314"/>
      <c r="I116" s="355"/>
      <c r="J116" s="356"/>
      <c r="K116" s="314"/>
      <c r="L116" s="314"/>
      <c r="M116" s="314"/>
      <c r="N116" s="314"/>
      <c r="O116" s="314"/>
      <c r="P116" s="314"/>
      <c r="Q116" s="314"/>
      <c r="R116" s="314"/>
    </row>
    <row r="117" spans="1:18" x14ac:dyDescent="0.55000000000000004">
      <c r="A117" s="108">
        <v>4.16</v>
      </c>
      <c r="B117" s="235" t="s">
        <v>904</v>
      </c>
      <c r="C117" s="235" t="s">
        <v>456</v>
      </c>
      <c r="D117" s="211">
        <v>11000</v>
      </c>
      <c r="E117" s="11" t="s">
        <v>27</v>
      </c>
      <c r="F117" s="11" t="s">
        <v>458</v>
      </c>
      <c r="G117" s="8"/>
      <c r="H117" s="8"/>
      <c r="I117" s="78"/>
      <c r="J117" s="178"/>
      <c r="K117" s="8"/>
      <c r="L117" s="8"/>
      <c r="M117" s="8"/>
      <c r="N117" s="8"/>
      <c r="O117" s="8"/>
      <c r="P117" s="8"/>
      <c r="Q117" s="8"/>
      <c r="R117" s="8"/>
    </row>
    <row r="118" spans="1:18" x14ac:dyDescent="0.55000000000000004">
      <c r="A118" s="330"/>
      <c r="B118" s="314"/>
      <c r="C118" s="314" t="s">
        <v>457</v>
      </c>
      <c r="D118" s="317"/>
      <c r="E118" s="317"/>
      <c r="F118" s="317" t="s">
        <v>29</v>
      </c>
      <c r="G118" s="314"/>
      <c r="H118" s="314"/>
      <c r="I118" s="355"/>
      <c r="J118" s="356"/>
      <c r="K118" s="314"/>
      <c r="L118" s="314"/>
      <c r="M118" s="314"/>
      <c r="N118" s="314"/>
      <c r="O118" s="314"/>
      <c r="P118" s="314"/>
      <c r="Q118" s="314"/>
      <c r="R118" s="314"/>
    </row>
    <row r="119" spans="1:18" x14ac:dyDescent="0.55000000000000004">
      <c r="A119" s="108">
        <v>4.17</v>
      </c>
      <c r="B119" s="8" t="s">
        <v>408</v>
      </c>
      <c r="C119" s="8" t="s">
        <v>418</v>
      </c>
      <c r="D119" s="211">
        <v>15000</v>
      </c>
      <c r="E119" s="11" t="s">
        <v>27</v>
      </c>
      <c r="F119" s="11" t="s">
        <v>28</v>
      </c>
      <c r="G119" s="8"/>
      <c r="H119" s="8"/>
      <c r="I119" s="78"/>
      <c r="J119" s="178"/>
      <c r="K119" s="8"/>
      <c r="L119" s="8"/>
      <c r="M119" s="8"/>
      <c r="N119" s="8"/>
      <c r="O119" s="8"/>
      <c r="P119" s="8"/>
      <c r="Q119" s="8"/>
      <c r="R119" s="8"/>
    </row>
    <row r="120" spans="1:18" x14ac:dyDescent="0.55000000000000004">
      <c r="A120" s="330"/>
      <c r="B120" s="314"/>
      <c r="C120" s="314" t="s">
        <v>413</v>
      </c>
      <c r="D120" s="317"/>
      <c r="E120" s="317"/>
      <c r="F120" s="317" t="s">
        <v>29</v>
      </c>
      <c r="G120" s="314"/>
      <c r="H120" s="314"/>
      <c r="I120" s="355"/>
      <c r="J120" s="356"/>
      <c r="K120" s="314"/>
      <c r="L120" s="314"/>
      <c r="M120" s="314"/>
      <c r="N120" s="314"/>
      <c r="O120" s="314"/>
      <c r="P120" s="314"/>
      <c r="Q120" s="314"/>
      <c r="R120" s="314"/>
    </row>
    <row r="121" spans="1:18" x14ac:dyDescent="0.55000000000000004">
      <c r="A121" s="108">
        <v>4.18</v>
      </c>
      <c r="B121" s="8" t="s">
        <v>408</v>
      </c>
      <c r="C121" s="8" t="s">
        <v>412</v>
      </c>
      <c r="D121" s="211">
        <v>15000</v>
      </c>
      <c r="E121" s="11" t="s">
        <v>27</v>
      </c>
      <c r="F121" s="11" t="s">
        <v>389</v>
      </c>
      <c r="G121" s="8"/>
      <c r="H121" s="8"/>
      <c r="I121" s="78"/>
      <c r="J121" s="178"/>
      <c r="K121" s="8"/>
      <c r="L121" s="8"/>
      <c r="M121" s="8"/>
      <c r="N121" s="8"/>
      <c r="O121" s="8"/>
      <c r="P121" s="8"/>
      <c r="Q121" s="8"/>
      <c r="R121" s="8"/>
    </row>
    <row r="122" spans="1:18" x14ac:dyDescent="0.55000000000000004">
      <c r="A122" s="314"/>
      <c r="B122" s="314"/>
      <c r="C122" s="314" t="s">
        <v>413</v>
      </c>
      <c r="D122" s="317"/>
      <c r="E122" s="317"/>
      <c r="F122" s="317" t="s">
        <v>390</v>
      </c>
      <c r="G122" s="314"/>
      <c r="H122" s="314"/>
      <c r="I122" s="355"/>
      <c r="J122" s="356"/>
      <c r="K122" s="314"/>
      <c r="L122" s="314"/>
      <c r="M122" s="314"/>
      <c r="N122" s="314"/>
      <c r="O122" s="314"/>
      <c r="P122" s="314"/>
      <c r="Q122" s="314"/>
      <c r="R122" s="314"/>
    </row>
    <row r="123" spans="1:18" x14ac:dyDescent="0.55000000000000004">
      <c r="A123" s="108">
        <v>4.1900000000000004</v>
      </c>
      <c r="B123" s="8" t="s">
        <v>402</v>
      </c>
      <c r="C123" s="8" t="s">
        <v>901</v>
      </c>
      <c r="D123" s="211">
        <v>3000</v>
      </c>
      <c r="E123" s="11" t="s">
        <v>27</v>
      </c>
      <c r="F123" s="11" t="s">
        <v>389</v>
      </c>
      <c r="G123" s="8"/>
      <c r="H123" s="8"/>
      <c r="I123" s="78"/>
      <c r="J123" s="178"/>
      <c r="K123" s="8"/>
      <c r="L123" s="8"/>
      <c r="M123" s="8"/>
      <c r="N123" s="8"/>
      <c r="O123" s="8"/>
      <c r="P123" s="8"/>
      <c r="Q123" s="8"/>
      <c r="R123" s="8"/>
    </row>
    <row r="124" spans="1:18" x14ac:dyDescent="0.55000000000000004">
      <c r="A124" s="314"/>
      <c r="B124" s="314"/>
      <c r="C124" s="314" t="s">
        <v>890</v>
      </c>
      <c r="D124" s="317"/>
      <c r="E124" s="317"/>
      <c r="F124" s="317" t="s">
        <v>390</v>
      </c>
      <c r="G124" s="314"/>
      <c r="H124" s="314"/>
      <c r="I124" s="355"/>
      <c r="J124" s="356"/>
      <c r="K124" s="314"/>
      <c r="L124" s="314"/>
      <c r="M124" s="314"/>
      <c r="N124" s="314"/>
      <c r="O124" s="314"/>
      <c r="P124" s="314"/>
      <c r="Q124" s="314"/>
      <c r="R124" s="314"/>
    </row>
    <row r="125" spans="1:18" x14ac:dyDescent="0.55000000000000004">
      <c r="A125" s="331">
        <v>4.2</v>
      </c>
      <c r="B125" s="318" t="s">
        <v>461</v>
      </c>
      <c r="C125" s="346" t="s">
        <v>405</v>
      </c>
      <c r="D125" s="333">
        <v>22000</v>
      </c>
      <c r="E125" s="321" t="s">
        <v>27</v>
      </c>
      <c r="F125" s="321" t="s">
        <v>389</v>
      </c>
      <c r="G125" s="318"/>
      <c r="H125" s="318"/>
      <c r="I125" s="357"/>
      <c r="J125" s="358"/>
      <c r="K125" s="318"/>
      <c r="L125" s="318"/>
      <c r="M125" s="318"/>
      <c r="N125" s="318"/>
      <c r="O125" s="318"/>
      <c r="P125" s="318"/>
      <c r="Q125" s="318"/>
      <c r="R125" s="318"/>
    </row>
    <row r="126" spans="1:18" x14ac:dyDescent="0.55000000000000004">
      <c r="A126" s="4"/>
      <c r="B126" s="4" t="s">
        <v>892</v>
      </c>
      <c r="C126" s="86" t="s">
        <v>917</v>
      </c>
      <c r="D126" s="6"/>
      <c r="E126" s="6"/>
      <c r="F126" s="6" t="s">
        <v>390</v>
      </c>
      <c r="G126" s="4"/>
      <c r="H126" s="4"/>
      <c r="I126" s="175"/>
      <c r="J126" s="179"/>
      <c r="K126" s="4"/>
      <c r="L126" s="4"/>
      <c r="M126" s="4"/>
      <c r="N126" s="4"/>
      <c r="O126" s="4"/>
      <c r="P126" s="4"/>
      <c r="Q126" s="4"/>
      <c r="R126" s="4"/>
    </row>
    <row r="127" spans="1:18" x14ac:dyDescent="0.55000000000000004">
      <c r="A127" s="9" t="s">
        <v>2</v>
      </c>
      <c r="B127" s="394" t="s">
        <v>4</v>
      </c>
      <c r="C127" s="394" t="s">
        <v>5</v>
      </c>
      <c r="D127" s="9" t="s">
        <v>6</v>
      </c>
      <c r="E127" s="9" t="s">
        <v>8</v>
      </c>
      <c r="F127" s="9" t="s">
        <v>10</v>
      </c>
      <c r="G127" s="397" t="s">
        <v>23</v>
      </c>
      <c r="H127" s="398"/>
      <c r="I127" s="398"/>
      <c r="J127" s="399" t="s">
        <v>24</v>
      </c>
      <c r="K127" s="398"/>
      <c r="L127" s="398"/>
      <c r="M127" s="398"/>
      <c r="N127" s="398"/>
      <c r="O127" s="398"/>
      <c r="P127" s="398"/>
      <c r="Q127" s="398"/>
      <c r="R127" s="400"/>
    </row>
    <row r="128" spans="1:18" ht="27" x14ac:dyDescent="0.55000000000000004">
      <c r="A128" s="10" t="s">
        <v>3</v>
      </c>
      <c r="B128" s="395"/>
      <c r="C128" s="395"/>
      <c r="D128" s="10" t="s">
        <v>7</v>
      </c>
      <c r="E128" s="10" t="s">
        <v>9</v>
      </c>
      <c r="F128" s="10" t="s">
        <v>9</v>
      </c>
      <c r="G128" s="307" t="s">
        <v>25</v>
      </c>
      <c r="H128" s="307" t="s">
        <v>12</v>
      </c>
      <c r="I128" s="351" t="s">
        <v>13</v>
      </c>
      <c r="J128" s="352" t="s">
        <v>14</v>
      </c>
      <c r="K128" s="307" t="s">
        <v>15</v>
      </c>
      <c r="L128" s="307" t="s">
        <v>16</v>
      </c>
      <c r="M128" s="307" t="s">
        <v>17</v>
      </c>
      <c r="N128" s="307" t="s">
        <v>18</v>
      </c>
      <c r="O128" s="307" t="s">
        <v>19</v>
      </c>
      <c r="P128" s="307" t="s">
        <v>20</v>
      </c>
      <c r="Q128" s="307" t="s">
        <v>21</v>
      </c>
      <c r="R128" s="307" t="s">
        <v>22</v>
      </c>
    </row>
    <row r="129" spans="1:18" x14ac:dyDescent="0.55000000000000004">
      <c r="A129" s="121">
        <v>4.21</v>
      </c>
      <c r="B129" s="3" t="s">
        <v>461</v>
      </c>
      <c r="C129" s="313" t="s">
        <v>405</v>
      </c>
      <c r="D129" s="310">
        <v>46000</v>
      </c>
      <c r="E129" s="5" t="s">
        <v>27</v>
      </c>
      <c r="F129" s="5" t="s">
        <v>389</v>
      </c>
      <c r="G129" s="3"/>
      <c r="H129" s="3"/>
      <c r="I129" s="174"/>
      <c r="J129" s="177"/>
      <c r="K129" s="3"/>
      <c r="L129" s="3"/>
      <c r="M129" s="3"/>
      <c r="N129" s="3"/>
      <c r="O129" s="3"/>
      <c r="P129" s="3"/>
      <c r="Q129" s="3"/>
      <c r="R129" s="3"/>
    </row>
    <row r="130" spans="1:18" x14ac:dyDescent="0.55000000000000004">
      <c r="A130" s="4"/>
      <c r="B130" s="4" t="s">
        <v>894</v>
      </c>
      <c r="C130" s="86" t="s">
        <v>466</v>
      </c>
      <c r="D130" s="6"/>
      <c r="E130" s="6"/>
      <c r="F130" s="6" t="s">
        <v>390</v>
      </c>
      <c r="G130" s="4"/>
      <c r="H130" s="4"/>
      <c r="I130" s="175"/>
      <c r="J130" s="179"/>
      <c r="K130" s="4"/>
      <c r="L130" s="4"/>
      <c r="M130" s="4"/>
      <c r="N130" s="4"/>
      <c r="O130" s="4"/>
      <c r="P130" s="4"/>
      <c r="Q130" s="4"/>
      <c r="R130" s="4"/>
    </row>
    <row r="131" spans="1:18" x14ac:dyDescent="0.55000000000000004">
      <c r="A131" s="110">
        <v>5</v>
      </c>
      <c r="B131" s="109" t="s">
        <v>419</v>
      </c>
      <c r="C131" s="8"/>
      <c r="D131" s="8"/>
      <c r="E131" s="8"/>
      <c r="F131" s="8"/>
      <c r="G131" s="8"/>
      <c r="H131" s="8"/>
      <c r="I131" s="78"/>
      <c r="J131" s="178"/>
      <c r="K131" s="8"/>
      <c r="L131" s="8"/>
      <c r="M131" s="8"/>
      <c r="N131" s="8"/>
      <c r="O131" s="8"/>
      <c r="P131" s="8"/>
      <c r="Q131" s="8"/>
      <c r="R131" s="8"/>
    </row>
    <row r="132" spans="1:18" x14ac:dyDescent="0.55000000000000004">
      <c r="A132" s="314">
        <v>5.0999999999999996</v>
      </c>
      <c r="B132" s="314" t="s">
        <v>422</v>
      </c>
      <c r="C132" s="347" t="s">
        <v>905</v>
      </c>
      <c r="D132" s="316">
        <v>5000</v>
      </c>
      <c r="E132" s="317" t="s">
        <v>27</v>
      </c>
      <c r="F132" s="317" t="s">
        <v>36</v>
      </c>
      <c r="G132" s="314"/>
      <c r="H132" s="314"/>
      <c r="I132" s="355"/>
      <c r="J132" s="356"/>
      <c r="K132" s="314"/>
      <c r="L132" s="314"/>
      <c r="M132" s="314"/>
      <c r="N132" s="314"/>
      <c r="O132" s="314"/>
      <c r="P132" s="314"/>
      <c r="Q132" s="314"/>
      <c r="R132" s="314"/>
    </row>
    <row r="133" spans="1:18" x14ac:dyDescent="0.55000000000000004">
      <c r="A133" s="8">
        <v>5.2</v>
      </c>
      <c r="B133" s="8" t="s">
        <v>423</v>
      </c>
      <c r="C133" s="85" t="s">
        <v>907</v>
      </c>
      <c r="D133" s="211">
        <v>28500</v>
      </c>
      <c r="E133" s="11" t="s">
        <v>27</v>
      </c>
      <c r="F133" s="11" t="s">
        <v>45</v>
      </c>
      <c r="G133" s="8"/>
      <c r="H133" s="8"/>
      <c r="I133" s="78"/>
      <c r="J133" s="178"/>
      <c r="K133" s="8"/>
      <c r="L133" s="8"/>
      <c r="M133" s="8"/>
      <c r="N133" s="8"/>
      <c r="O133" s="8"/>
      <c r="P133" s="8"/>
      <c r="Q133" s="8"/>
      <c r="R133" s="8"/>
    </row>
    <row r="134" spans="1:18" x14ac:dyDescent="0.55000000000000004">
      <c r="A134" s="314"/>
      <c r="B134" s="314"/>
      <c r="C134" s="314" t="s">
        <v>906</v>
      </c>
      <c r="D134" s="317"/>
      <c r="E134" s="314"/>
      <c r="F134" s="314"/>
      <c r="G134" s="314"/>
      <c r="H134" s="314"/>
      <c r="I134" s="355"/>
      <c r="J134" s="356"/>
      <c r="K134" s="314"/>
      <c r="L134" s="314"/>
      <c r="M134" s="314"/>
      <c r="N134" s="314"/>
      <c r="O134" s="314"/>
      <c r="P134" s="314"/>
      <c r="Q134" s="314"/>
      <c r="R134" s="314"/>
    </row>
    <row r="135" spans="1:18" x14ac:dyDescent="0.55000000000000004">
      <c r="A135" s="8">
        <v>5.3</v>
      </c>
      <c r="B135" s="8" t="s">
        <v>424</v>
      </c>
      <c r="C135" s="85" t="s">
        <v>909</v>
      </c>
      <c r="D135" s="211">
        <v>33000</v>
      </c>
      <c r="E135" s="11" t="s">
        <v>27</v>
      </c>
      <c r="F135" s="11" t="s">
        <v>45</v>
      </c>
      <c r="G135" s="8"/>
      <c r="H135" s="8"/>
      <c r="I135" s="78"/>
      <c r="J135" s="178"/>
      <c r="K135" s="8"/>
      <c r="L135" s="8"/>
      <c r="M135" s="8"/>
      <c r="N135" s="8"/>
      <c r="O135" s="8"/>
      <c r="P135" s="8"/>
      <c r="Q135" s="8"/>
      <c r="R135" s="8"/>
    </row>
    <row r="136" spans="1:18" x14ac:dyDescent="0.55000000000000004">
      <c r="A136" s="314"/>
      <c r="B136" s="314"/>
      <c r="C136" s="314" t="s">
        <v>908</v>
      </c>
      <c r="D136" s="317"/>
      <c r="E136" s="314"/>
      <c r="F136" s="314"/>
      <c r="G136" s="314"/>
      <c r="H136" s="314"/>
      <c r="I136" s="355"/>
      <c r="J136" s="356"/>
      <c r="K136" s="314"/>
      <c r="L136" s="314"/>
      <c r="M136" s="314"/>
      <c r="N136" s="314"/>
      <c r="O136" s="314"/>
      <c r="P136" s="314"/>
      <c r="Q136" s="314"/>
      <c r="R136" s="314"/>
    </row>
    <row r="137" spans="1:18" x14ac:dyDescent="0.55000000000000004">
      <c r="A137" s="318">
        <v>5.4</v>
      </c>
      <c r="B137" s="318" t="s">
        <v>420</v>
      </c>
      <c r="C137" s="318" t="s">
        <v>467</v>
      </c>
      <c r="D137" s="333">
        <v>5000</v>
      </c>
      <c r="E137" s="318" t="s">
        <v>27</v>
      </c>
      <c r="F137" s="321" t="s">
        <v>28</v>
      </c>
      <c r="G137" s="318"/>
      <c r="H137" s="318"/>
      <c r="I137" s="357"/>
      <c r="J137" s="358"/>
      <c r="K137" s="318"/>
      <c r="L137" s="318"/>
      <c r="M137" s="318"/>
      <c r="N137" s="318"/>
      <c r="O137" s="318"/>
      <c r="P137" s="318"/>
      <c r="Q137" s="318"/>
      <c r="R137" s="318"/>
    </row>
    <row r="138" spans="1:18" x14ac:dyDescent="0.55000000000000004">
      <c r="A138" s="4"/>
      <c r="B138" s="4"/>
      <c r="C138" s="4" t="s">
        <v>421</v>
      </c>
      <c r="D138" s="6"/>
      <c r="E138" s="4"/>
      <c r="F138" s="6" t="s">
        <v>29</v>
      </c>
      <c r="G138" s="4"/>
      <c r="H138" s="4"/>
      <c r="I138" s="175"/>
      <c r="J138" s="179"/>
      <c r="K138" s="4"/>
      <c r="L138" s="4"/>
      <c r="M138" s="4"/>
      <c r="N138" s="4"/>
      <c r="O138" s="4"/>
      <c r="P138" s="4"/>
      <c r="Q138" s="4"/>
      <c r="R138" s="4"/>
    </row>
    <row r="139" spans="1:18" x14ac:dyDescent="0.55000000000000004">
      <c r="A139" s="9">
        <v>6</v>
      </c>
      <c r="B139" s="348" t="s">
        <v>425</v>
      </c>
      <c r="C139" s="3"/>
      <c r="D139" s="5"/>
      <c r="E139" s="3"/>
      <c r="F139" s="3"/>
      <c r="G139" s="3"/>
      <c r="H139" s="3"/>
      <c r="I139" s="174"/>
      <c r="J139" s="177"/>
      <c r="K139" s="3"/>
      <c r="L139" s="3"/>
      <c r="M139" s="3"/>
      <c r="N139" s="3"/>
      <c r="O139" s="3"/>
      <c r="P139" s="3"/>
      <c r="Q139" s="3"/>
      <c r="R139" s="3"/>
    </row>
    <row r="140" spans="1:18" x14ac:dyDescent="0.55000000000000004">
      <c r="A140" s="8">
        <v>6.1</v>
      </c>
      <c r="B140" s="8" t="s">
        <v>426</v>
      </c>
      <c r="C140" s="85" t="s">
        <v>428</v>
      </c>
      <c r="D140" s="211">
        <v>200000</v>
      </c>
      <c r="E140" s="11" t="s">
        <v>27</v>
      </c>
      <c r="F140" s="11" t="s">
        <v>32</v>
      </c>
      <c r="G140" s="8"/>
      <c r="H140" s="8"/>
      <c r="I140" s="78"/>
      <c r="J140" s="178"/>
      <c r="K140" s="8"/>
      <c r="L140" s="8"/>
      <c r="M140" s="8"/>
      <c r="N140" s="8"/>
      <c r="O140" s="8"/>
      <c r="P140" s="8"/>
      <c r="Q140" s="8"/>
      <c r="R140" s="8"/>
    </row>
    <row r="141" spans="1:18" x14ac:dyDescent="0.55000000000000004">
      <c r="A141" s="314"/>
      <c r="B141" s="314" t="s">
        <v>427</v>
      </c>
      <c r="C141" s="326" t="s">
        <v>429</v>
      </c>
      <c r="D141" s="314"/>
      <c r="E141" s="314"/>
      <c r="F141" s="314"/>
      <c r="G141" s="314"/>
      <c r="H141" s="314"/>
      <c r="I141" s="355"/>
      <c r="J141" s="356"/>
      <c r="K141" s="314"/>
      <c r="L141" s="314"/>
      <c r="M141" s="314"/>
      <c r="N141" s="314"/>
      <c r="O141" s="314"/>
      <c r="P141" s="314"/>
      <c r="Q141" s="314"/>
      <c r="R141" s="314"/>
    </row>
    <row r="142" spans="1:18" x14ac:dyDescent="0.55000000000000004">
      <c r="A142" s="8">
        <v>6.2</v>
      </c>
      <c r="B142" s="8" t="s">
        <v>430</v>
      </c>
      <c r="C142" s="8" t="s">
        <v>911</v>
      </c>
      <c r="D142" s="211">
        <v>70000</v>
      </c>
      <c r="E142" s="11" t="s">
        <v>27</v>
      </c>
      <c r="F142" s="11" t="s">
        <v>32</v>
      </c>
      <c r="G142" s="8"/>
      <c r="H142" s="8"/>
      <c r="I142" s="78"/>
      <c r="J142" s="178"/>
      <c r="K142" s="8"/>
      <c r="L142" s="8"/>
      <c r="M142" s="8"/>
      <c r="N142" s="8"/>
      <c r="O142" s="8"/>
      <c r="P142" s="8"/>
      <c r="Q142" s="8"/>
      <c r="R142" s="8"/>
    </row>
    <row r="143" spans="1:18" x14ac:dyDescent="0.55000000000000004">
      <c r="A143" s="8"/>
      <c r="B143" s="8"/>
      <c r="C143" s="8" t="s">
        <v>910</v>
      </c>
      <c r="D143" s="8"/>
      <c r="E143" s="8"/>
      <c r="F143" s="8"/>
      <c r="G143" s="8"/>
      <c r="H143" s="8"/>
      <c r="I143" s="78"/>
      <c r="J143" s="179"/>
      <c r="K143" s="4"/>
      <c r="L143" s="4"/>
      <c r="M143" s="4"/>
      <c r="N143" s="4"/>
      <c r="O143" s="4"/>
      <c r="P143" s="4"/>
      <c r="Q143" s="4"/>
      <c r="R143" s="4"/>
    </row>
    <row r="144" spans="1:18" x14ac:dyDescent="0.55000000000000004">
      <c r="A144" s="14"/>
      <c r="B144" s="14"/>
      <c r="C144" s="349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x14ac:dyDescent="0.55000000000000004">
      <c r="A145" s="9" t="s">
        <v>2</v>
      </c>
      <c r="B145" s="394" t="s">
        <v>4</v>
      </c>
      <c r="C145" s="394" t="s">
        <v>5</v>
      </c>
      <c r="D145" s="9" t="s">
        <v>6</v>
      </c>
      <c r="E145" s="9" t="s">
        <v>8</v>
      </c>
      <c r="F145" s="9" t="s">
        <v>10</v>
      </c>
      <c r="G145" s="397" t="s">
        <v>23</v>
      </c>
      <c r="H145" s="398"/>
      <c r="I145" s="398"/>
      <c r="J145" s="399" t="s">
        <v>24</v>
      </c>
      <c r="K145" s="398"/>
      <c r="L145" s="398"/>
      <c r="M145" s="398"/>
      <c r="N145" s="398"/>
      <c r="O145" s="398"/>
      <c r="P145" s="398"/>
      <c r="Q145" s="398"/>
      <c r="R145" s="400"/>
    </row>
    <row r="146" spans="1:18" ht="27" x14ac:dyDescent="0.55000000000000004">
      <c r="A146" s="10" t="s">
        <v>3</v>
      </c>
      <c r="B146" s="395"/>
      <c r="C146" s="395"/>
      <c r="D146" s="10" t="s">
        <v>7</v>
      </c>
      <c r="E146" s="10" t="s">
        <v>9</v>
      </c>
      <c r="F146" s="10" t="s">
        <v>9</v>
      </c>
      <c r="G146" s="307" t="s">
        <v>25</v>
      </c>
      <c r="H146" s="307" t="s">
        <v>12</v>
      </c>
      <c r="I146" s="351" t="s">
        <v>13</v>
      </c>
      <c r="J146" s="352" t="s">
        <v>14</v>
      </c>
      <c r="K146" s="307" t="s">
        <v>15</v>
      </c>
      <c r="L146" s="307" t="s">
        <v>16</v>
      </c>
      <c r="M146" s="307" t="s">
        <v>17</v>
      </c>
      <c r="N146" s="307" t="s">
        <v>18</v>
      </c>
      <c r="O146" s="307" t="s">
        <v>19</v>
      </c>
      <c r="P146" s="307" t="s">
        <v>20</v>
      </c>
      <c r="Q146" s="307" t="s">
        <v>21</v>
      </c>
      <c r="R146" s="307" t="s">
        <v>22</v>
      </c>
    </row>
    <row r="147" spans="1:18" x14ac:dyDescent="0.55000000000000004">
      <c r="A147" s="3">
        <v>6.3</v>
      </c>
      <c r="B147" s="3" t="s">
        <v>468</v>
      </c>
      <c r="C147" s="313" t="s">
        <v>919</v>
      </c>
      <c r="D147" s="310">
        <v>25000</v>
      </c>
      <c r="E147" s="5" t="s">
        <v>27</v>
      </c>
      <c r="F147" s="5" t="s">
        <v>32</v>
      </c>
      <c r="G147" s="3"/>
      <c r="H147" s="3"/>
      <c r="I147" s="174"/>
      <c r="J147" s="177"/>
      <c r="K147" s="3"/>
      <c r="L147" s="3"/>
      <c r="M147" s="3"/>
      <c r="N147" s="3"/>
      <c r="O147" s="3"/>
      <c r="P147" s="3"/>
      <c r="Q147" s="3"/>
      <c r="R147" s="3"/>
    </row>
    <row r="148" spans="1:18" x14ac:dyDescent="0.55000000000000004">
      <c r="A148" s="314"/>
      <c r="B148" s="314"/>
      <c r="C148" s="326" t="s">
        <v>918</v>
      </c>
      <c r="D148" s="316"/>
      <c r="E148" s="317"/>
      <c r="F148" s="317"/>
      <c r="G148" s="314"/>
      <c r="H148" s="314"/>
      <c r="I148" s="355"/>
      <c r="J148" s="356"/>
      <c r="K148" s="314"/>
      <c r="L148" s="314"/>
      <c r="M148" s="314"/>
      <c r="N148" s="314"/>
      <c r="O148" s="314"/>
      <c r="P148" s="314"/>
      <c r="Q148" s="314"/>
      <c r="R148" s="314"/>
    </row>
    <row r="149" spans="1:18" x14ac:dyDescent="0.55000000000000004">
      <c r="A149" s="318">
        <v>6.4</v>
      </c>
      <c r="B149" s="318" t="s">
        <v>431</v>
      </c>
      <c r="C149" s="346" t="s">
        <v>921</v>
      </c>
      <c r="D149" s="333">
        <v>2000000</v>
      </c>
      <c r="E149" s="321" t="s">
        <v>27</v>
      </c>
      <c r="F149" s="321" t="s">
        <v>45</v>
      </c>
      <c r="G149" s="318"/>
      <c r="H149" s="318"/>
      <c r="I149" s="357"/>
      <c r="J149" s="358"/>
      <c r="K149" s="318"/>
      <c r="L149" s="318"/>
      <c r="M149" s="318"/>
      <c r="N149" s="318"/>
      <c r="O149" s="318"/>
      <c r="P149" s="318"/>
      <c r="Q149" s="318"/>
      <c r="R149" s="318"/>
    </row>
    <row r="150" spans="1:18" x14ac:dyDescent="0.55000000000000004">
      <c r="A150" s="4"/>
      <c r="B150" s="4"/>
      <c r="C150" s="86" t="s">
        <v>920</v>
      </c>
      <c r="D150" s="212"/>
      <c r="E150" s="6"/>
      <c r="F150" s="6"/>
      <c r="G150" s="4"/>
      <c r="H150" s="4"/>
      <c r="I150" s="175"/>
      <c r="J150" s="179"/>
      <c r="K150" s="4"/>
      <c r="L150" s="4"/>
      <c r="M150" s="4"/>
      <c r="N150" s="4"/>
      <c r="O150" s="4"/>
      <c r="P150" s="4"/>
      <c r="Q150" s="4"/>
      <c r="R150" s="4"/>
    </row>
    <row r="151" spans="1:18" x14ac:dyDescent="0.55000000000000004">
      <c r="A151" s="9">
        <v>7</v>
      </c>
      <c r="B151" s="348" t="s">
        <v>432</v>
      </c>
      <c r="C151" s="3"/>
      <c r="D151" s="5"/>
      <c r="E151" s="3"/>
      <c r="F151" s="3"/>
      <c r="G151" s="3"/>
      <c r="H151" s="3"/>
      <c r="I151" s="174"/>
      <c r="J151" s="177"/>
      <c r="K151" s="3"/>
      <c r="L151" s="3"/>
      <c r="M151" s="3"/>
      <c r="N151" s="3"/>
      <c r="O151" s="3"/>
      <c r="P151" s="3"/>
      <c r="Q151" s="3"/>
      <c r="R151" s="3"/>
    </row>
    <row r="152" spans="1:18" x14ac:dyDescent="0.55000000000000004">
      <c r="A152" s="8">
        <v>7.1</v>
      </c>
      <c r="B152" s="8" t="s">
        <v>433</v>
      </c>
      <c r="C152" s="8" t="s">
        <v>913</v>
      </c>
      <c r="D152" s="211">
        <v>80000</v>
      </c>
      <c r="E152" s="11" t="s">
        <v>27</v>
      </c>
      <c r="F152" s="11" t="s">
        <v>45</v>
      </c>
      <c r="G152" s="8"/>
      <c r="H152" s="8"/>
      <c r="I152" s="78"/>
      <c r="J152" s="178"/>
      <c r="K152" s="8"/>
      <c r="L152" s="8"/>
      <c r="M152" s="8"/>
      <c r="N152" s="8"/>
      <c r="O152" s="8"/>
      <c r="P152" s="8"/>
      <c r="Q152" s="8"/>
      <c r="R152" s="8"/>
    </row>
    <row r="153" spans="1:18" x14ac:dyDescent="0.55000000000000004">
      <c r="A153" s="4"/>
      <c r="B153" s="4"/>
      <c r="C153" s="4" t="s">
        <v>912</v>
      </c>
      <c r="D153" s="4"/>
      <c r="E153" s="4"/>
      <c r="F153" s="4"/>
      <c r="G153" s="4"/>
      <c r="H153" s="4"/>
      <c r="I153" s="175"/>
      <c r="J153" s="179"/>
      <c r="K153" s="4"/>
      <c r="L153" s="4"/>
      <c r="M153" s="4"/>
      <c r="N153" s="4"/>
      <c r="O153" s="4"/>
      <c r="P153" s="4"/>
      <c r="Q153" s="4"/>
      <c r="R153" s="4"/>
    </row>
    <row r="154" spans="1:18" x14ac:dyDescent="0.55000000000000004">
      <c r="A154" s="9">
        <v>8</v>
      </c>
      <c r="B154" s="348" t="s">
        <v>434</v>
      </c>
      <c r="C154" s="3"/>
      <c r="D154" s="3"/>
      <c r="E154" s="3"/>
      <c r="F154" s="3"/>
      <c r="G154" s="3"/>
      <c r="H154" s="3"/>
      <c r="I154" s="174"/>
      <c r="J154" s="177"/>
      <c r="K154" s="3"/>
      <c r="L154" s="3"/>
      <c r="M154" s="3"/>
      <c r="N154" s="3"/>
      <c r="O154" s="3"/>
      <c r="P154" s="3"/>
      <c r="Q154" s="3"/>
      <c r="R154" s="3"/>
    </row>
    <row r="155" spans="1:18" x14ac:dyDescent="0.55000000000000004">
      <c r="A155" s="8">
        <v>8.1</v>
      </c>
      <c r="B155" s="8" t="s">
        <v>435</v>
      </c>
      <c r="C155" s="8" t="s">
        <v>436</v>
      </c>
      <c r="D155" s="211">
        <v>10000</v>
      </c>
      <c r="E155" s="11" t="s">
        <v>27</v>
      </c>
      <c r="F155" s="11" t="s">
        <v>45</v>
      </c>
      <c r="G155" s="8"/>
      <c r="H155" s="8"/>
      <c r="I155" s="78"/>
      <c r="J155" s="178"/>
      <c r="K155" s="8"/>
      <c r="L155" s="8"/>
      <c r="M155" s="8"/>
      <c r="N155" s="8"/>
      <c r="O155" s="8"/>
      <c r="P155" s="8"/>
      <c r="Q155" s="8"/>
      <c r="R155" s="8"/>
    </row>
    <row r="156" spans="1:18" x14ac:dyDescent="0.55000000000000004">
      <c r="A156" s="4"/>
      <c r="B156" s="4"/>
      <c r="C156" s="4" t="s">
        <v>437</v>
      </c>
      <c r="D156" s="6"/>
      <c r="E156" s="4"/>
      <c r="F156" s="4"/>
      <c r="G156" s="4"/>
      <c r="H156" s="4"/>
      <c r="I156" s="175"/>
      <c r="J156" s="179"/>
      <c r="K156" s="4"/>
      <c r="L156" s="4"/>
      <c r="M156" s="4"/>
      <c r="N156" s="4"/>
      <c r="O156" s="4"/>
      <c r="P156" s="4"/>
      <c r="Q156" s="4"/>
      <c r="R156" s="4"/>
    </row>
    <row r="157" spans="1:18" x14ac:dyDescent="0.55000000000000004">
      <c r="A157" s="110">
        <v>9</v>
      </c>
      <c r="B157" s="109" t="s">
        <v>438</v>
      </c>
      <c r="C157" s="8"/>
      <c r="D157" s="11"/>
      <c r="E157" s="8"/>
      <c r="F157" s="8"/>
      <c r="G157" s="8"/>
      <c r="H157" s="8"/>
      <c r="I157" s="78"/>
      <c r="J157" s="178"/>
      <c r="K157" s="8"/>
      <c r="L157" s="8"/>
      <c r="M157" s="8"/>
      <c r="N157" s="8"/>
      <c r="O157" s="8"/>
      <c r="P157" s="8"/>
      <c r="Q157" s="8"/>
      <c r="R157" s="8"/>
    </row>
    <row r="158" spans="1:18" x14ac:dyDescent="0.55000000000000004">
      <c r="A158" s="8">
        <v>9.1</v>
      </c>
      <c r="B158" s="8" t="s">
        <v>914</v>
      </c>
      <c r="C158" s="8" t="s">
        <v>916</v>
      </c>
      <c r="D158" s="211">
        <v>50000</v>
      </c>
      <c r="E158" s="11" t="s">
        <v>27</v>
      </c>
      <c r="F158" s="11" t="s">
        <v>36</v>
      </c>
      <c r="G158" s="8"/>
      <c r="H158" s="8"/>
      <c r="I158" s="78"/>
      <c r="J158" s="178"/>
      <c r="K158" s="8"/>
      <c r="L158" s="8"/>
      <c r="M158" s="8"/>
      <c r="N158" s="8"/>
      <c r="O158" s="8"/>
      <c r="P158" s="8"/>
      <c r="Q158" s="8"/>
      <c r="R158" s="8"/>
    </row>
    <row r="159" spans="1:18" x14ac:dyDescent="0.55000000000000004">
      <c r="A159" s="8"/>
      <c r="B159" s="8"/>
      <c r="C159" s="8" t="s">
        <v>915</v>
      </c>
      <c r="D159" s="8"/>
      <c r="E159" s="8"/>
      <c r="F159" s="8"/>
      <c r="G159" s="8"/>
      <c r="H159" s="8"/>
      <c r="I159" s="78"/>
      <c r="J159" s="179"/>
      <c r="K159" s="4"/>
      <c r="L159" s="4"/>
      <c r="M159" s="4"/>
      <c r="N159" s="4"/>
      <c r="O159" s="4"/>
      <c r="P159" s="4"/>
      <c r="Q159" s="4"/>
      <c r="R159" s="4"/>
    </row>
    <row r="160" spans="1:18" ht="24.75" thickBot="1" x14ac:dyDescent="0.6">
      <c r="A160" s="14"/>
      <c r="B160" s="14"/>
      <c r="C160" s="180" t="s">
        <v>439</v>
      </c>
      <c r="D160" s="227">
        <f>SUM(D6:D159)</f>
        <v>15390500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ht="25.5" thickTop="1" thickBot="1" x14ac:dyDescent="0.6">
      <c r="A161" s="15"/>
      <c r="B161" s="15"/>
      <c r="C161" s="181" t="s">
        <v>440</v>
      </c>
      <c r="D161" s="299">
        <f>'ยุทธศาสตร์ที่ 5'!D52+'ยุทธศาสตร์ที่ 5'!D67+'ยุทธศาสตร์ที่ 5.3'!D160</f>
        <v>16728500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24.75" thickTop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</sheetData>
  <mergeCells count="36">
    <mergeCell ref="B91:B92"/>
    <mergeCell ref="C91:C92"/>
    <mergeCell ref="G91:I91"/>
    <mergeCell ref="J91:R91"/>
    <mergeCell ref="B73:B74"/>
    <mergeCell ref="C73:C74"/>
    <mergeCell ref="G73:I73"/>
    <mergeCell ref="J73:R73"/>
    <mergeCell ref="B3:B4"/>
    <mergeCell ref="C3:C4"/>
    <mergeCell ref="G3:I3"/>
    <mergeCell ref="J3:R3"/>
    <mergeCell ref="B37:B38"/>
    <mergeCell ref="C37:C38"/>
    <mergeCell ref="G37:I37"/>
    <mergeCell ref="J37:R37"/>
    <mergeCell ref="B19:B20"/>
    <mergeCell ref="C19:C20"/>
    <mergeCell ref="G19:I19"/>
    <mergeCell ref="J19:R19"/>
    <mergeCell ref="B55:B56"/>
    <mergeCell ref="C55:C56"/>
    <mergeCell ref="G55:I55"/>
    <mergeCell ref="J55:R55"/>
    <mergeCell ref="B145:B146"/>
    <mergeCell ref="C145:C146"/>
    <mergeCell ref="G145:I145"/>
    <mergeCell ref="J145:R145"/>
    <mergeCell ref="B127:B128"/>
    <mergeCell ref="C127:C128"/>
    <mergeCell ref="G127:I127"/>
    <mergeCell ref="J127:R127"/>
    <mergeCell ref="B109:B110"/>
    <mergeCell ref="C109:C110"/>
    <mergeCell ref="G109:I109"/>
    <mergeCell ref="J109:R109"/>
  </mergeCells>
  <pageMargins left="0.19685039370078741" right="0.19685039370078741" top="0.94488188976377963" bottom="1.0236220472440944" header="0.19685039370078741" footer="0.62992125984251968"/>
  <pageSetup paperSize="9" orientation="landscape" r:id="rId1"/>
  <headerFooter scaleWithDoc="0" alignWithMargins="0">
    <oddFooter>&amp;L&amp;"PS Pimpdeed III,ตัวหนา"&amp;14&amp;K00-029แผนการดำเนินงาน ประจำปีงบประมาณ พ.ศ.2558&amp;R&amp;"PS Pimpdeed III,ตัวหนา"&amp;14&amp;K00-023เทศบาลตำบลบ้านเป็ด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บัญชีสรุป</vt:lpstr>
      <vt:lpstr>งบหน้า</vt:lpstr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2015-01-07T08:07:56Z</cp:lastPrinted>
  <dcterms:created xsi:type="dcterms:W3CDTF">2014-10-08T05:50:40Z</dcterms:created>
  <dcterms:modified xsi:type="dcterms:W3CDTF">2016-05-28T04:47:32Z</dcterms:modified>
</cp:coreProperties>
</file>